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<sst xmlns="http://schemas.openxmlformats.org/spreadsheetml/2006/main" count="112" uniqueCount="56">
  <si>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</si>
  <si>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</si>
  <si>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</si>
  <si>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</si>
  <si>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</si>
  <si>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</si>
  <si>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</si>
  <si>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</si>
  <si>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</si>
  <si>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</si>
  <si>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</si>
  <si>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</si>
  <si>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</si>
  <si>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</si>
  <si>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</si>
  <si>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</si>
  <si>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</si>
  <si>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</si>
  <si>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</si>
  <si>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</si>
  <si>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</si>
  <si>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</si>
  <si>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</si>
  <si>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</si>
  <si>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item1</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</si>
  <si>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</si>
  <si>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</si>
  <si>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</si>
  <si>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</si>
  <si>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</si>
  <si>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</si>
  <si>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</si>
  <si>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</si>
  <si>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</si>
  <si>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</si>
  <si>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</si>
  <si>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</si>
  <si>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</si>
  <si>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</si>
  <si>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</si>
  <si>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</si>
  <si>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</si>
  <si>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</si>
  <si>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</si>
  <si>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</si>
  <si>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</si>
  <si>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</si>
  <si>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</si>
  <si>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</si>
  <si>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</si>
  <si>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</si>
  <si>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t>Comprehensive Annual Maintenance Contract (AMC) of Basic Plan for Trace GC-Analyser Trace GC 1110     Model No.and SI.No.:1666/1218 ; HSN/SAC Code:998719</t>
  </si>
  <si>
    <t>Comprehensive Annual Maintenance Contract (AMC) of Basic Plan for Trace GC-Analyser Trace GC 1110     Model No. and SI. No. :1420/0916;  HSN/SAC Code:998719</t>
  </si>
  <si>
    <r>
      <t xml:space="preserve">Contract No:  </t>
    </r>
    <r>
      <rPr>
        <b/>
        <sz val="11"/>
        <color indexed="60"/>
        <rFont val="Arial"/>
        <family val="2"/>
      </rPr>
      <t>PUR/5/23-24/229/AMC-AnalyserTraceGC/RB/LSPD/PO</t>
    </r>
  </si>
  <si>
    <r>
      <t>Name of Work:</t>
    </r>
    <r>
      <rPr>
        <b/>
        <sz val="11"/>
        <color indexed="60"/>
        <rFont val="Arial"/>
        <family val="2"/>
      </rPr>
      <t xml:space="preserve"> AMC of Basic Plan for Trace GC-Analyser</t>
    </r>
  </si>
  <si>
    <t>item2</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</si>
</sst>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top>
        <color indexed="63"/>
      </top>
      <bottom/>
    </border>
    <border>
      <left>
        <color indexed="63"/>
      </left>
      <right>
        <color indexed="63"/>
      </right>
      <top>
        <color indexed="63"/>
      </top>
      <bottom style="thin"/>
    </border>
    <border>
      <left/>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7">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64"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7" fillId="33" borderId="10" xfId="59" applyNumberFormat="1" applyFont="1" applyFill="1" applyBorder="1" applyAlignment="1" applyProtection="1">
      <alignment vertical="center" wrapText="1"/>
      <protection locked="0"/>
    </xf>
    <xf numFmtId="0" fontId="64"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4"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68" fillId="34" borderId="10" xfId="59" applyNumberFormat="1" applyFont="1" applyFill="1" applyBorder="1" applyAlignment="1">
      <alignment horizontal="center" vertical="top" wrapText="1"/>
      <protection/>
    </xf>
    <xf numFmtId="0" fontId="68"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69" fillId="33" borderId="10" xfId="64" applyNumberFormat="1" applyFont="1" applyFill="1" applyBorder="1" applyAlignment="1">
      <alignment horizontal="center" vertical="center"/>
    </xf>
    <xf numFmtId="0" fontId="70" fillId="0" borderId="15" xfId="59" applyNumberFormat="1" applyFont="1" applyFill="1" applyBorder="1" applyAlignment="1">
      <alignment horizontal="righ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1" xfId="57" applyNumberFormat="1" applyFont="1" applyFill="1" applyBorder="1" applyAlignment="1" applyProtection="1">
      <alignment vertical="center"/>
      <protection locked="0"/>
    </xf>
    <xf numFmtId="0" fontId="71" fillId="0" borderId="11" xfId="59" applyNumberFormat="1" applyFont="1" applyFill="1" applyBorder="1" applyAlignment="1">
      <alignment horizontal="left" vertical="center" wrapText="1"/>
      <protection/>
    </xf>
    <xf numFmtId="0" fontId="2" fillId="0" borderId="16" xfId="59" applyNumberFormat="1" applyFont="1" applyFill="1" applyBorder="1" applyAlignment="1">
      <alignment horizontal="left" vertical="top"/>
      <protection/>
    </xf>
    <xf numFmtId="0" fontId="3" fillId="0" borderId="17"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3" fillId="0" borderId="0" xfId="57" applyNumberFormat="1" applyFont="1" applyFill="1" applyBorder="1" applyAlignment="1">
      <alignment vertical="top"/>
      <protection/>
    </xf>
    <xf numFmtId="2" fontId="6" fillId="0" borderId="16" xfId="59" applyNumberFormat="1" applyFont="1" applyFill="1" applyBorder="1" applyAlignment="1">
      <alignment vertical="top"/>
      <protection/>
    </xf>
    <xf numFmtId="0" fontId="3" fillId="0" borderId="16" xfId="59" applyNumberFormat="1" applyFont="1" applyFill="1" applyBorder="1" applyAlignment="1">
      <alignment vertical="top" wrapText="1"/>
      <protection/>
    </xf>
    <xf numFmtId="2" fontId="2" fillId="33" borderId="11" xfId="57" applyNumberFormat="1" applyFont="1" applyFill="1" applyBorder="1" applyAlignment="1" applyProtection="1">
      <alignment horizontal="right" vertical="center"/>
      <protection locked="0"/>
    </xf>
    <xf numFmtId="2" fontId="2" fillId="0" borderId="11" xfId="57" applyNumberFormat="1" applyFont="1" applyFill="1" applyBorder="1" applyAlignment="1" applyProtection="1">
      <alignment vertical="center" wrapText="1"/>
      <protection locked="0"/>
    </xf>
    <xf numFmtId="2" fontId="2" fillId="0" borderId="11" xfId="59" applyNumberFormat="1" applyFont="1" applyFill="1" applyBorder="1" applyAlignment="1">
      <alignment horizontal="right" vertical="center"/>
      <protection/>
    </xf>
    <xf numFmtId="2" fontId="2" fillId="0" borderId="11" xfId="58" applyNumberFormat="1" applyFont="1" applyFill="1" applyBorder="1" applyAlignment="1">
      <alignment horizontal="right" vertical="center"/>
      <protection/>
    </xf>
    <xf numFmtId="0" fontId="3" fillId="0" borderId="11" xfId="57" applyNumberFormat="1" applyFont="1" applyFill="1" applyBorder="1">
      <alignment/>
      <protection/>
    </xf>
    <xf numFmtId="0" fontId="2" fillId="0" borderId="13"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9" xfId="59" applyNumberFormat="1" applyFont="1" applyFill="1" applyBorder="1" applyAlignment="1">
      <alignment horizontal="center" vertical="top" wrapText="1"/>
      <protection/>
    </xf>
    <xf numFmtId="0" fontId="6" fillId="33" borderId="19"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2"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3" fillId="0" borderId="18"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2" borderId="19" xfId="59" applyNumberFormat="1" applyFont="1" applyFill="1" applyBorder="1" applyAlignment="1" applyProtection="1">
      <alignment horizontal="left" vertical="top"/>
      <protection locked="0"/>
    </xf>
    <xf numFmtId="0" fontId="2" fillId="2"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3" fillId="0" borderId="16" xfId="59" applyNumberFormat="1" applyFont="1" applyFill="1" applyBorder="1" applyAlignment="1">
      <alignment horizontal="center" vertical="center"/>
      <protection/>
    </xf>
    <xf numFmtId="0" fontId="60" fillId="0" borderId="0" xfId="0" applyFont="1" applyAlignment="1">
      <alignment/>
    </xf>
    <xf numFmtId="0" fontId="60" fillId="0" borderId="11" xfId="0" applyFont="1" applyFill="1" applyBorder="1" applyAlignment="1">
      <alignment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O1" sqref="O1"/>
    </sheetView>
  </sheetViews>
  <sheetFormatPr defaultColWidth="9.140625" defaultRowHeight="15"/>
  <cols>
    <col min="1" max="1" width="15.28125" style="21" customWidth="1"/>
    <col min="2" max="2" width="68.28125" style="21" customWidth="1"/>
    <col min="3" max="3" width="12.00390625" style="21" customWidth="1"/>
    <col min="4" max="4" width="12.421875" style="21" customWidth="1"/>
    <col min="5" max="5" width="11.00390625" style="21" customWidth="1"/>
    <col min="6" max="6" width="15.140625" style="21" hidden="1" customWidth="1"/>
    <col min="7" max="7" width="14.140625" style="21" hidden="1" customWidth="1"/>
    <col min="8" max="8" width="13.8515625" style="21" hidden="1" customWidth="1"/>
    <col min="9" max="10" width="12.140625" style="21" hidden="1" customWidth="1"/>
    <col min="11" max="11" width="19.57421875" style="21" hidden="1" customWidth="1"/>
    <col min="12" max="12" width="14.28125" style="21" hidden="1" customWidth="1"/>
    <col min="13" max="13" width="17.8515625" style="21" customWidth="1"/>
    <col min="14" max="14" width="13.7109375" style="35" hidden="1" customWidth="1"/>
    <col min="15" max="15" width="12.28125" style="21" customWidth="1"/>
    <col min="16" max="16" width="13.57421875" style="21" customWidth="1"/>
    <col min="17" max="17" width="13.8515625" style="21" customWidth="1"/>
    <col min="18" max="18" width="13.28125" style="21" customWidth="1"/>
    <col min="19" max="20" width="12.28125" style="21" hidden="1" customWidth="1"/>
    <col min="21" max="21" width="15.421875" style="21" hidden="1" customWidth="1"/>
    <col min="22" max="22" width="13.7109375" style="21" hidden="1" customWidth="1"/>
    <col min="23" max="23" width="13.57421875" style="21" hidden="1" customWidth="1"/>
    <col min="24" max="24" width="11.28125" style="21" hidden="1" customWidth="1"/>
    <col min="25" max="25" width="12.57421875" style="21" hidden="1" customWidth="1"/>
    <col min="26" max="26" width="12.28125" style="21" hidden="1" customWidth="1"/>
    <col min="27" max="51" width="9.140625" style="21" hidden="1" customWidth="1"/>
    <col min="52" max="52" width="10.28125" style="21" hidden="1" customWidth="1"/>
    <col min="53" max="53" width="18.421875" style="21" customWidth="1"/>
    <col min="54" max="54" width="19.8515625" style="21" customWidth="1"/>
    <col min="55" max="55" width="50.140625" style="21" customWidth="1"/>
    <col min="56" max="238" width="9.140625" style="21" customWidth="1"/>
    <col min="239" max="243" width="9.140625" style="22" customWidth="1"/>
    <col min="244" max="16384" width="9.140625" style="21" customWidth="1"/>
  </cols>
  <sheetData>
    <row r="1" spans="1:243" s="1" customFormat="1" ht="30" customHeight="1">
      <c r="A1" s="76" t="str">
        <f>B2&amp;" BoQ"</f>
        <v>Item Wise BoQ</v>
      </c>
      <c r="B1" s="76"/>
      <c r="C1" s="76"/>
      <c r="D1" s="76"/>
      <c r="E1" s="76"/>
      <c r="F1" s="76"/>
      <c r="G1" s="76"/>
      <c r="H1" s="76"/>
      <c r="I1" s="76"/>
      <c r="J1" s="76"/>
      <c r="K1" s="76"/>
      <c r="L1" s="76"/>
      <c r="O1" s="2"/>
      <c r="P1" s="2"/>
      <c r="Q1" s="3"/>
      <c r="IE1" s="3"/>
      <c r="IF1" s="3"/>
      <c r="IG1" s="3"/>
      <c r="IH1" s="3"/>
      <c r="II1" s="3"/>
    </row>
    <row r="2" spans="1:17" s="1" customFormat="1" ht="25.5" customHeight="1" hidden="1">
      <c r="A2" s="23" t="s">
        <v>3</v>
      </c>
      <c r="B2" s="23" t="s">
        <v>33</v>
      </c>
      <c r="C2" s="23" t="s">
        <v>4</v>
      </c>
      <c r="D2" s="23" t="s">
        <v>5</v>
      </c>
      <c r="E2" s="23" t="s">
        <v>6</v>
      </c>
      <c r="J2" s="4"/>
      <c r="K2" s="4"/>
      <c r="L2" s="4"/>
      <c r="O2" s="2"/>
      <c r="P2" s="2"/>
      <c r="Q2" s="3"/>
    </row>
    <row r="3" spans="1:243" s="1" customFormat="1" ht="30" customHeight="1" hidden="1">
      <c r="A3" s="1" t="s">
        <v>7</v>
      </c>
      <c r="IE3" s="3"/>
      <c r="IF3" s="3"/>
      <c r="IG3" s="3"/>
      <c r="IH3" s="3"/>
      <c r="II3" s="3"/>
    </row>
    <row r="4" spans="1:243" s="5" customFormat="1" ht="30" customHeight="1">
      <c r="A4" s="77" t="s">
        <v>50</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6"/>
      <c r="IF4" s="6"/>
      <c r="IG4" s="6"/>
      <c r="IH4" s="6"/>
      <c r="II4" s="6"/>
    </row>
    <row r="5" spans="1:243" s="5" customFormat="1" ht="30" customHeight="1">
      <c r="A5" s="77" t="s">
        <v>54</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6"/>
      <c r="IF5" s="6"/>
      <c r="IG5" s="6"/>
      <c r="IH5" s="6"/>
      <c r="II5" s="6"/>
    </row>
    <row r="6" spans="1:243" s="5" customFormat="1" ht="30" customHeight="1">
      <c r="A6" s="77" t="s">
        <v>53</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6"/>
      <c r="IF6" s="6"/>
      <c r="IG6" s="6"/>
      <c r="IH6" s="6"/>
      <c r="II6" s="6"/>
    </row>
    <row r="7" spans="1:243" s="5" customFormat="1" ht="29.25" customHeight="1" hidden="1">
      <c r="A7" s="79" t="s">
        <v>8</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6"/>
      <c r="IF7" s="6"/>
      <c r="IG7" s="6"/>
      <c r="IH7" s="6"/>
      <c r="II7" s="6"/>
    </row>
    <row r="8" spans="1:243" s="7" customFormat="1" ht="58.5" customHeight="1">
      <c r="A8" s="24" t="s">
        <v>39</v>
      </c>
      <c r="B8" s="80"/>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2"/>
      <c r="IE8" s="8"/>
      <c r="IF8" s="8"/>
      <c r="IG8" s="8"/>
      <c r="IH8" s="8"/>
      <c r="II8" s="8"/>
    </row>
    <row r="9" spans="1:243" s="9" customFormat="1" ht="61.5" customHeight="1">
      <c r="A9" s="69" t="s">
        <v>38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1"/>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36" t="s">
        <v>15</v>
      </c>
      <c r="C11" s="36" t="s">
        <v>1</v>
      </c>
      <c r="D11" s="36" t="s">
        <v>16</v>
      </c>
      <c r="E11" s="36" t="s">
        <v>17</v>
      </c>
      <c r="F11" s="36" t="s">
        <v>46</v>
      </c>
      <c r="G11" s="36"/>
      <c r="H11" s="36"/>
      <c r="I11" s="36" t="s">
        <v>18</v>
      </c>
      <c r="J11" s="36" t="s">
        <v>19</v>
      </c>
      <c r="K11" s="36" t="s">
        <v>20</v>
      </c>
      <c r="L11" s="36" t="s">
        <v>21</v>
      </c>
      <c r="M11" s="37" t="s">
        <v>45</v>
      </c>
      <c r="N11" s="36" t="s">
        <v>47</v>
      </c>
      <c r="O11" s="36" t="s">
        <v>48</v>
      </c>
      <c r="P11" s="36" t="s">
        <v>44</v>
      </c>
      <c r="Q11" s="36" t="s">
        <v>43</v>
      </c>
      <c r="R11" s="36" t="s">
        <v>42</v>
      </c>
      <c r="S11" s="36" t="s">
        <v>22</v>
      </c>
      <c r="T11" s="36" t="s">
        <v>23</v>
      </c>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8" t="s">
        <v>41</v>
      </c>
      <c r="BB11" s="38" t="s">
        <v>40</v>
      </c>
      <c r="BC11" s="39" t="s">
        <v>37</v>
      </c>
      <c r="IE11" s="13"/>
      <c r="IF11" s="13"/>
      <c r="IG11" s="13"/>
      <c r="IH11" s="13"/>
      <c r="II11" s="13"/>
    </row>
    <row r="12" spans="1:243" s="12" customFormat="1" ht="15">
      <c r="A12" s="14">
        <v>1</v>
      </c>
      <c r="B12" s="40">
        <v>2</v>
      </c>
      <c r="C12" s="40">
        <v>3</v>
      </c>
      <c r="D12" s="40">
        <v>4</v>
      </c>
      <c r="E12" s="40">
        <v>5</v>
      </c>
      <c r="F12" s="40">
        <v>6</v>
      </c>
      <c r="G12" s="40">
        <v>7</v>
      </c>
      <c r="H12" s="40">
        <v>8</v>
      </c>
      <c r="I12" s="40">
        <v>9</v>
      </c>
      <c r="J12" s="40">
        <v>10</v>
      </c>
      <c r="K12" s="40">
        <v>11</v>
      </c>
      <c r="L12" s="40">
        <v>12</v>
      </c>
      <c r="M12" s="40">
        <v>7</v>
      </c>
      <c r="N12" s="40">
        <v>8</v>
      </c>
      <c r="O12" s="40">
        <v>9</v>
      </c>
      <c r="P12" s="40">
        <v>10</v>
      </c>
      <c r="Q12" s="40">
        <v>11</v>
      </c>
      <c r="R12" s="40">
        <v>12</v>
      </c>
      <c r="S12" s="40">
        <v>19</v>
      </c>
      <c r="T12" s="40">
        <v>20</v>
      </c>
      <c r="U12" s="40">
        <v>21</v>
      </c>
      <c r="V12" s="40">
        <v>22</v>
      </c>
      <c r="W12" s="40">
        <v>23</v>
      </c>
      <c r="X12" s="40">
        <v>24</v>
      </c>
      <c r="Y12" s="40">
        <v>25</v>
      </c>
      <c r="Z12" s="40">
        <v>26</v>
      </c>
      <c r="AA12" s="40">
        <v>27</v>
      </c>
      <c r="AB12" s="40">
        <v>28</v>
      </c>
      <c r="AC12" s="40">
        <v>29</v>
      </c>
      <c r="AD12" s="40">
        <v>30</v>
      </c>
      <c r="AE12" s="40">
        <v>31</v>
      </c>
      <c r="AF12" s="40">
        <v>32</v>
      </c>
      <c r="AG12" s="40">
        <v>33</v>
      </c>
      <c r="AH12" s="40">
        <v>34</v>
      </c>
      <c r="AI12" s="40">
        <v>35</v>
      </c>
      <c r="AJ12" s="40">
        <v>36</v>
      </c>
      <c r="AK12" s="40">
        <v>37</v>
      </c>
      <c r="AL12" s="40">
        <v>38</v>
      </c>
      <c r="AM12" s="40">
        <v>39</v>
      </c>
      <c r="AN12" s="40">
        <v>40</v>
      </c>
      <c r="AO12" s="40">
        <v>41</v>
      </c>
      <c r="AP12" s="40">
        <v>42</v>
      </c>
      <c r="AQ12" s="40">
        <v>43</v>
      </c>
      <c r="AR12" s="40">
        <v>44</v>
      </c>
      <c r="AS12" s="40">
        <v>45</v>
      </c>
      <c r="AT12" s="40">
        <v>46</v>
      </c>
      <c r="AU12" s="40">
        <v>47</v>
      </c>
      <c r="AV12" s="40">
        <v>48</v>
      </c>
      <c r="AW12" s="40">
        <v>49</v>
      </c>
      <c r="AX12" s="40">
        <v>50</v>
      </c>
      <c r="AY12" s="40">
        <v>51</v>
      </c>
      <c r="AZ12" s="40">
        <v>52</v>
      </c>
      <c r="BA12" s="40">
        <v>13</v>
      </c>
      <c r="BB12" s="40">
        <v>14</v>
      </c>
      <c r="BC12" s="40">
        <v>15</v>
      </c>
      <c r="IE12" s="13"/>
      <c r="IF12" s="13"/>
      <c r="IG12" s="13"/>
      <c r="IH12" s="13"/>
      <c r="II12" s="13"/>
    </row>
    <row r="13" spans="1:243" s="9" customFormat="1" ht="57" customHeight="1">
      <c r="A13" s="43">
        <v>1.01</v>
      </c>
      <c r="B13" s="86" t="s">
        <v>51</v>
      </c>
      <c r="C13" s="55" t="s">
        <v>24</v>
      </c>
      <c r="D13" s="45">
        <v>1</v>
      </c>
      <c r="E13" s="46" t="s">
        <v>49</v>
      </c>
      <c r="F13" s="45">
        <v>0</v>
      </c>
      <c r="G13" s="47"/>
      <c r="H13" s="48"/>
      <c r="I13" s="49" t="s">
        <v>26</v>
      </c>
      <c r="J13" s="50">
        <f>IF(I13="Less(-)",-1,1)</f>
        <v>1</v>
      </c>
      <c r="K13" s="51" t="s">
        <v>34</v>
      </c>
      <c r="L13" s="51" t="s">
        <v>6</v>
      </c>
      <c r="M13" s="64"/>
      <c r="N13" s="54"/>
      <c r="O13" s="54"/>
      <c r="P13" s="65"/>
      <c r="Q13" s="65"/>
      <c r="R13" s="65"/>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66">
        <f>total_amount_ba($B$2,$D$2,D13,F13,J13,K13,M13)*D13</f>
        <v>0</v>
      </c>
      <c r="BB13" s="67">
        <f>BA13+SUM(N13:AZ13)</f>
        <v>0</v>
      </c>
      <c r="BC13" s="44" t="str">
        <f>SpellNumber(L13,BB13)</f>
        <v>INR Zero Only</v>
      </c>
      <c r="IE13" s="10">
        <v>1.01</v>
      </c>
      <c r="IF13" s="10" t="s">
        <v>27</v>
      </c>
      <c r="IG13" s="10" t="s">
        <v>24</v>
      </c>
      <c r="IH13" s="10">
        <v>123.223</v>
      </c>
      <c r="II13" s="10" t="s">
        <v>25</v>
      </c>
    </row>
    <row r="14" spans="1:243" s="9" customFormat="1" ht="71.25" customHeight="1">
      <c r="A14" s="84">
        <v>2</v>
      </c>
      <c r="B14" s="86" t="s">
        <v>52</v>
      </c>
      <c r="C14" s="55" t="s">
        <v>55</v>
      </c>
      <c r="D14" s="45">
        <v>1</v>
      </c>
      <c r="E14" s="46" t="s">
        <v>49</v>
      </c>
      <c r="F14" s="45">
        <v>0</v>
      </c>
      <c r="G14" s="47"/>
      <c r="H14" s="48"/>
      <c r="I14" s="49" t="s">
        <v>26</v>
      </c>
      <c r="J14" s="50">
        <f>IF(I14="Less(-)",-1,1)</f>
        <v>1</v>
      </c>
      <c r="K14" s="51" t="s">
        <v>34</v>
      </c>
      <c r="L14" s="51" t="s">
        <v>6</v>
      </c>
      <c r="M14" s="64"/>
      <c r="N14" s="54"/>
      <c r="O14" s="54"/>
      <c r="P14" s="65"/>
      <c r="Q14" s="65"/>
      <c r="R14" s="65"/>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66">
        <f>total_amount_ba($B$2,$D$2,D14,F14,J14,K14,M14)*D14</f>
        <v>0</v>
      </c>
      <c r="BB14" s="67">
        <f>BA14+SUM(N14:AZ14)</f>
        <v>0</v>
      </c>
      <c r="BC14" s="44" t="str">
        <f>SpellNumber(L14,BB14)</f>
        <v>INR Zero Only</v>
      </c>
      <c r="IE14" s="10"/>
      <c r="IF14" s="10"/>
      <c r="IG14" s="10"/>
      <c r="IH14" s="10"/>
      <c r="II14" s="10"/>
    </row>
    <row r="15" spans="1:243" s="15" customFormat="1" ht="36" customHeight="1">
      <c r="A15" s="56" t="s">
        <v>30</v>
      </c>
      <c r="B15" s="85"/>
      <c r="C15" s="57"/>
      <c r="D15" s="58"/>
      <c r="E15" s="58"/>
      <c r="F15" s="58"/>
      <c r="G15" s="58"/>
      <c r="H15" s="59"/>
      <c r="I15" s="59"/>
      <c r="J15" s="59"/>
      <c r="K15" s="59"/>
      <c r="L15" s="60"/>
      <c r="P15" s="61"/>
      <c r="Q15" s="61"/>
      <c r="R15" s="61"/>
      <c r="BA15" s="62">
        <f>SUM(BA13:BA14)</f>
        <v>0</v>
      </c>
      <c r="BB15" s="62">
        <f>SUM(BB13:BB14)</f>
        <v>0</v>
      </c>
      <c r="BC15" s="63" t="str">
        <f>SpellNumber($E$2,BB15)</f>
        <v>INR Zero Only</v>
      </c>
      <c r="IE15" s="16">
        <v>4</v>
      </c>
      <c r="IF15" s="16" t="s">
        <v>28</v>
      </c>
      <c r="IG15" s="16" t="s">
        <v>29</v>
      </c>
      <c r="IH15" s="16">
        <v>10</v>
      </c>
      <c r="II15" s="16" t="s">
        <v>25</v>
      </c>
    </row>
    <row r="16" spans="1:243" s="19" customFormat="1" ht="54.75" customHeight="1" hidden="1">
      <c r="A16" s="26" t="s">
        <v>36</v>
      </c>
      <c r="B16" s="25"/>
      <c r="C16" s="17"/>
      <c r="D16" s="27"/>
      <c r="E16" s="28" t="s">
        <v>31</v>
      </c>
      <c r="F16" s="41"/>
      <c r="G16" s="29"/>
      <c r="H16" s="18"/>
      <c r="I16" s="18"/>
      <c r="J16" s="18"/>
      <c r="K16" s="30"/>
      <c r="L16" s="31"/>
      <c r="M16" s="32" t="s">
        <v>32</v>
      </c>
      <c r="O16" s="15"/>
      <c r="P16" s="15"/>
      <c r="Q16" s="15"/>
      <c r="R16" s="15"/>
      <c r="S16" s="15"/>
      <c r="BA16" s="42">
        <f>IF(ISBLANK(F16),0,IF(E16="Excess (+)",ROUND(BA15+(BA15*F16),2),IF(E16="Less (-)",ROUND(BA15+(BA15*F16*(-1)),2),0)))</f>
        <v>0</v>
      </c>
      <c r="BB16" s="33">
        <f>ROUND(BA16,0)</f>
        <v>0</v>
      </c>
      <c r="BC16" s="34" t="str">
        <f>SpellNumber(L16,BB16)</f>
        <v> Zero Only</v>
      </c>
      <c r="IE16" s="20"/>
      <c r="IF16" s="20"/>
      <c r="IG16" s="20"/>
      <c r="IH16" s="20"/>
      <c r="II16" s="20"/>
    </row>
    <row r="17" spans="1:243" s="19" customFormat="1" ht="43.5" customHeight="1">
      <c r="A17" s="25" t="s">
        <v>35</v>
      </c>
      <c r="B17" s="68"/>
      <c r="C17" s="72" t="str">
        <f>SpellNumber($E$2,BB15)</f>
        <v>INR Zero Only</v>
      </c>
      <c r="D17" s="73"/>
      <c r="E17" s="74"/>
      <c r="F17" s="74"/>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5"/>
      <c r="IE17" s="20"/>
      <c r="IF17" s="20"/>
      <c r="IG17" s="20"/>
      <c r="IH17" s="20"/>
      <c r="II17" s="20"/>
    </row>
    <row r="18" spans="2:243" s="12" customFormat="1" ht="15">
      <c r="B18" s="21"/>
      <c r="C18" s="21"/>
      <c r="D18" s="21"/>
      <c r="E18" s="21"/>
      <c r="F18" s="21"/>
      <c r="G18" s="21"/>
      <c r="H18" s="21"/>
      <c r="I18" s="21"/>
      <c r="J18" s="21"/>
      <c r="K18" s="21"/>
      <c r="L18" s="21"/>
      <c r="M18" s="21"/>
      <c r="O18" s="21"/>
      <c r="BA18" s="21"/>
      <c r="BC18" s="21"/>
      <c r="IE18" s="13"/>
      <c r="IF18" s="13"/>
      <c r="IG18" s="13"/>
      <c r="IH18" s="13"/>
      <c r="II18" s="13"/>
    </row>
    <row r="19" ht="15"/>
    <row r="21" ht="15"/>
  </sheetData>
  <sheetProtection password="E491" sheet="1" selectLockedCells="1"/>
  <mergeCells count="8">
    <mergeCell ref="A9:BC9"/>
    <mergeCell ref="C17:BC17"/>
    <mergeCell ref="A1:L1"/>
    <mergeCell ref="A4:BC4"/>
    <mergeCell ref="A5:BC5"/>
    <mergeCell ref="A6:BC6"/>
    <mergeCell ref="A7:BC7"/>
    <mergeCell ref="B8:BC8"/>
  </mergeCells>
  <dataValidations count="20">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allowBlank="1" showInputMessage="1" showErrorMessage="1" sqref="L13 L15 L14">
      <formula1>"INR"</formula1>
    </dataValidation>
    <dataValidation type="decimal" allowBlank="1" showInputMessage="1" showErrorMessage="1" promptTitle="Basic Rate Entry" prompt="Please enter Basic Rate  in Rupees for this item. " errorTitle="Invaid Entry" error="Only Numeric Values are allowed. " sqref="M13: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3:N14">
      <formula1>0</formula1>
      <formula2>999999999999999</formula2>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allowBlank="1" showInputMessage="1" showErrorMessage="1" promptTitle="Itemcode/Make" prompt="Please enter text" sqref="C13:C14"/>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scale="50"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3" t="s">
        <v>2</v>
      </c>
      <c r="F6" s="83"/>
      <c r="G6" s="83"/>
      <c r="H6" s="83"/>
      <c r="I6" s="83"/>
      <c r="J6" s="83"/>
      <c r="K6" s="83"/>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2023-02-10T09:25:39Z</cp:lastPrinted>
  <dcterms:created xsi:type="dcterms:W3CDTF">2009-01-30T06:42:42Z</dcterms:created>
  <dcterms:modified xsi:type="dcterms:W3CDTF">2023-07-19T11:13:56Z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