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<sst xmlns="http://schemas.openxmlformats.org/spreadsheetml/2006/main" count="106" uniqueCount="54">
  <si>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</si>
  <si>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</si>
  <si>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</si>
  <si>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</si>
  <si>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</si>
  <si>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</si>
  <si>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</si>
  <si>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</si>
  <si>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</si>
  <si>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</si>
  <si>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</si>
  <si>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</si>
  <si>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</si>
  <si>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</si>
  <si>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</si>
  <si>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</si>
  <si>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</si>
  <si>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</si>
  <si>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</si>
  <si>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</si>
  <si>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</si>
  <si>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</si>
  <si>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</si>
  <si>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</si>
  <si>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</si>
  <si>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</si>
  <si>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</si>
  <si>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</si>
  <si>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</si>
  <si>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</si>
  <si>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</si>
  <si>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</si>
  <si>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</si>
  <si>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</si>
  <si>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</si>
  <si>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</si>
  <si>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</si>
  <si>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</si>
  <si>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</si>
  <si>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</si>
  <si>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</si>
  <si>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</si>
  <si>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</si>
  <si>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</si>
  <si>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</si>
  <si>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</si>
  <si>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</si>
  <si>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</si>
  <si>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</si>
  <si>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</si>
  <si>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</si>
  <si>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AMC of Metrohm 850 Professional IC</t>
    </r>
  </si>
  <si>
    <r>
      <t xml:space="preserve">Contract No:  </t>
    </r>
    <r>
      <rPr>
        <b/>
        <sz val="11"/>
        <color indexed="60"/>
        <rFont val="Arial"/>
        <family val="2"/>
      </rPr>
      <t xml:space="preserve"> PUR/5/23-24/603/AMC-Metrohm850/SP/DHOPD/PO</t>
    </r>
  </si>
  <si>
    <t>Annual Maintenance Contract (AMC) of Metrohm  850 Professional IC- Ion Chromatograph;  Model 850; Sr. No.06147</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</si>
</sst>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5"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1" fillId="0" borderId="11" xfId="59" applyNumberFormat="1" applyFont="1" applyFill="1" applyBorder="1" applyAlignment="1">
      <alignment horizontal="left" vertical="center" wrapText="1"/>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7" applyNumberFormat="1" applyFont="1" applyFill="1" applyBorder="1">
      <alignment/>
      <protection/>
    </xf>
    <xf numFmtId="0" fontId="60" fillId="0" borderId="0" xfId="0" applyFont="1" applyAlignment="1">
      <alignment/>
    </xf>
    <xf numFmtId="0" fontId="0" fillId="0" borderId="11" xfId="0" applyFill="1" applyBorder="1" applyAlignment="1">
      <alignment wrapText="1"/>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view="pageBreakPreview" zoomScale="60" zoomScaleNormal="75" zoomScalePageLayoutView="0" workbookViewId="0" topLeftCell="A1">
      <selection activeCell="M13" sqref="M13"/>
    </sheetView>
  </sheetViews>
  <sheetFormatPr defaultColWidth="9.140625" defaultRowHeight="15"/>
  <cols>
    <col min="1" max="1" width="15.28125" style="21" customWidth="1"/>
    <col min="2" max="2" width="70.42187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8" t="str">
        <f>B2&amp;" BoQ"</f>
        <v>Item Wise BoQ</v>
      </c>
      <c r="B1" s="78"/>
      <c r="C1" s="78"/>
      <c r="D1" s="78"/>
      <c r="E1" s="78"/>
      <c r="F1" s="78"/>
      <c r="G1" s="78"/>
      <c r="H1" s="78"/>
      <c r="I1" s="78"/>
      <c r="J1" s="78"/>
      <c r="K1" s="78"/>
      <c r="L1" s="78"/>
      <c r="O1" s="2"/>
      <c r="P1" s="2"/>
      <c r="Q1" s="3"/>
      <c r="IE1" s="3"/>
      <c r="IF1" s="3"/>
      <c r="IG1" s="3"/>
      <c r="IH1" s="3"/>
      <c r="II1" s="3"/>
    </row>
    <row r="2" spans="1:17" s="1" customFormat="1" ht="25.5" customHeight="1" hidden="1">
      <c r="A2" s="23" t="s">
        <v>3</v>
      </c>
      <c r="B2" s="23" t="s">
        <v>33</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9" t="s">
        <v>50</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 customHeight="1">
      <c r="A5" s="79" t="s">
        <v>51</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 customHeight="1">
      <c r="A6" s="79" t="s">
        <v>52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1" t="s">
        <v>8</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24" t="s">
        <v>39</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1" t="s">
        <v>38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46</v>
      </c>
      <c r="G11" s="36"/>
      <c r="H11" s="36"/>
      <c r="I11" s="36" t="s">
        <v>18</v>
      </c>
      <c r="J11" s="36" t="s">
        <v>19</v>
      </c>
      <c r="K11" s="36" t="s">
        <v>20</v>
      </c>
      <c r="L11" s="36" t="s">
        <v>21</v>
      </c>
      <c r="M11" s="37" t="s">
        <v>45</v>
      </c>
      <c r="N11" s="36" t="s">
        <v>47</v>
      </c>
      <c r="O11" s="36" t="s">
        <v>48</v>
      </c>
      <c r="P11" s="36" t="s">
        <v>44</v>
      </c>
      <c r="Q11" s="36" t="s">
        <v>43</v>
      </c>
      <c r="R11" s="36" t="s">
        <v>42</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41</v>
      </c>
      <c r="BB11" s="38" t="s">
        <v>40</v>
      </c>
      <c r="BC11" s="39" t="s">
        <v>37</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9" customFormat="1" ht="39.75" customHeight="1">
      <c r="A13" s="43">
        <v>1.01</v>
      </c>
      <c r="B13" s="70" t="s">
        <v>53</v>
      </c>
      <c r="C13" s="55" t="s">
        <v>24</v>
      </c>
      <c r="D13" s="45">
        <v>1</v>
      </c>
      <c r="E13" s="46" t="s">
        <v>49</v>
      </c>
      <c r="F13" s="45">
        <v>0</v>
      </c>
      <c r="G13" s="47"/>
      <c r="H13" s="48"/>
      <c r="I13" s="49" t="s">
        <v>26</v>
      </c>
      <c r="J13" s="50">
        <f>IF(I13="Less(-)",-1,1)</f>
        <v>1</v>
      </c>
      <c r="K13" s="51" t="s">
        <v>34</v>
      </c>
      <c r="L13" s="51" t="s">
        <v>6</v>
      </c>
      <c r="M13" s="64"/>
      <c r="N13" s="54"/>
      <c r="O13" s="54"/>
      <c r="P13" s="65"/>
      <c r="Q13" s="65"/>
      <c r="R13" s="65"/>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66">
        <f>total_amount_ba($B$2,$D$2,D13,F13,J13,K13,M13)*D13</f>
        <v>0</v>
      </c>
      <c r="BB13" s="67">
        <f>BA13+SUM(N13:AZ13)</f>
        <v>0</v>
      </c>
      <c r="BC13" s="44" t="str">
        <f>SpellNumber(L13,BB13)</f>
        <v>INR Zero Only</v>
      </c>
      <c r="IE13" s="10">
        <v>1.01</v>
      </c>
      <c r="IF13" s="10" t="s">
        <v>27</v>
      </c>
      <c r="IG13" s="10" t="s">
        <v>24</v>
      </c>
      <c r="IH13" s="10">
        <v>123.223</v>
      </c>
      <c r="II13" s="10" t="s">
        <v>25</v>
      </c>
    </row>
    <row r="14" spans="1:243" s="15" customFormat="1" ht="36" customHeight="1">
      <c r="A14" s="56" t="s">
        <v>30</v>
      </c>
      <c r="B14" s="69"/>
      <c r="C14" s="57"/>
      <c r="D14" s="58"/>
      <c r="E14" s="58"/>
      <c r="F14" s="58"/>
      <c r="G14" s="58"/>
      <c r="H14" s="59"/>
      <c r="I14" s="59"/>
      <c r="J14" s="59"/>
      <c r="K14" s="59"/>
      <c r="L14" s="60"/>
      <c r="P14" s="61"/>
      <c r="Q14" s="61"/>
      <c r="R14" s="61"/>
      <c r="BA14" s="62">
        <f>SUM(BA13:BA13)</f>
        <v>0</v>
      </c>
      <c r="BB14" s="62">
        <f>SUM(BB13:BB13)</f>
        <v>0</v>
      </c>
      <c r="BC14" s="63" t="str">
        <f>SpellNumber($E$2,BB14)</f>
        <v>INR Zero Only</v>
      </c>
      <c r="IE14" s="16">
        <v>4</v>
      </c>
      <c r="IF14" s="16" t="s">
        <v>28</v>
      </c>
      <c r="IG14" s="16" t="s">
        <v>29</v>
      </c>
      <c r="IH14" s="16">
        <v>10</v>
      </c>
      <c r="II14" s="16" t="s">
        <v>25</v>
      </c>
    </row>
    <row r="15" spans="1:243" s="19" customFormat="1" ht="54.75" customHeight="1" hidden="1">
      <c r="A15" s="26" t="s">
        <v>36</v>
      </c>
      <c r="B15" s="25"/>
      <c r="C15" s="17"/>
      <c r="D15" s="27"/>
      <c r="E15" s="28" t="s">
        <v>31</v>
      </c>
      <c r="F15" s="41"/>
      <c r="G15" s="29"/>
      <c r="H15" s="18"/>
      <c r="I15" s="18"/>
      <c r="J15" s="18"/>
      <c r="K15" s="30"/>
      <c r="L15" s="31"/>
      <c r="M15" s="32" t="s">
        <v>32</v>
      </c>
      <c r="O15" s="15"/>
      <c r="P15" s="15"/>
      <c r="Q15" s="15"/>
      <c r="R15" s="15"/>
      <c r="S15" s="15"/>
      <c r="BA15" s="42">
        <f>IF(ISBLANK(F15),0,IF(E15="Excess (+)",ROUND(BA14+(BA14*F15),2),IF(E15="Less (-)",ROUND(BA14+(BA14*F15*(-1)),2),0)))</f>
        <v>0</v>
      </c>
      <c r="BB15" s="33">
        <f>ROUND(BA15,0)</f>
        <v>0</v>
      </c>
      <c r="BC15" s="34" t="str">
        <f>SpellNumber(L15,BB15)</f>
        <v> Zero Only</v>
      </c>
      <c r="IE15" s="20"/>
      <c r="IF15" s="20"/>
      <c r="IG15" s="20"/>
      <c r="IH15" s="20"/>
      <c r="II15" s="20"/>
    </row>
    <row r="16" spans="1:243" s="19" customFormat="1" ht="43.5" customHeight="1">
      <c r="A16" s="25" t="s">
        <v>35</v>
      </c>
      <c r="B16" s="68"/>
      <c r="C16" s="74" t="str">
        <f>SpellNumber($E$2,BB14)</f>
        <v>INR Zero Only</v>
      </c>
      <c r="D16" s="75"/>
      <c r="E16" s="76"/>
      <c r="F16" s="76"/>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7"/>
      <c r="IE16" s="20"/>
      <c r="IF16" s="20"/>
      <c r="IG16" s="20"/>
      <c r="IH16" s="20"/>
      <c r="II16" s="20"/>
    </row>
    <row r="17" spans="2:243" s="12" customFormat="1" ht="15">
      <c r="B17" s="21"/>
      <c r="C17" s="21"/>
      <c r="D17" s="21"/>
      <c r="E17" s="21"/>
      <c r="F17" s="21"/>
      <c r="G17" s="21"/>
      <c r="H17" s="21"/>
      <c r="I17" s="21"/>
      <c r="J17" s="21"/>
      <c r="K17" s="21"/>
      <c r="L17" s="21"/>
      <c r="M17" s="21"/>
      <c r="O17" s="21"/>
      <c r="BA17" s="21"/>
      <c r="BC17" s="21"/>
      <c r="IE17" s="13"/>
      <c r="IF17" s="13"/>
      <c r="IG17" s="13"/>
      <c r="IH17" s="13"/>
      <c r="II17" s="13"/>
    </row>
    <row r="18" ht="15"/>
    <row r="19" ht="15"/>
    <row r="20" ht="15"/>
    <row r="21" ht="15"/>
    <row r="22" ht="15"/>
    <row r="23" ht="15"/>
    <row r="24" ht="15"/>
  </sheetData>
  <sheetProtection password="E491" sheet="1" selectLockedCells="1"/>
  <mergeCells count="8">
    <mergeCell ref="A9:BC9"/>
    <mergeCell ref="C16:BC16"/>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
      <formula1>0</formula1>
      <formula2>999999999999999</formula2>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2023-02-10T09:25:39Z</cp:lastPrinted>
  <dcterms:created xsi:type="dcterms:W3CDTF">2009-01-30T06:42:42Z</dcterms:created>
  <dcterms:modified xsi:type="dcterms:W3CDTF">2023-10-04T05:40:40Z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