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<sst xmlns="http://schemas.openxmlformats.org/spreadsheetml/2006/main" count="118" uniqueCount="58">
  <si>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</si>
  <si>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</si>
  <si>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</si>
  <si>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</si>
  <si>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</si>
  <si>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</si>
  <si>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</si>
  <si>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</si>
  <si>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</si>
  <si>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</si>
  <si>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</si>
  <si>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</si>
  <si>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</si>
  <si>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</si>
  <si>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</si>
  <si>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</si>
  <si>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</si>
  <si>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</si>
  <si>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</si>
  <si>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</si>
  <si>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</si>
  <si>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</si>
  <si>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</si>
  <si>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</si>
  <si>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</si>
  <si>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</si>
  <si>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</si>
  <si>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</si>
  <si>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</si>
  <si>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</si>
  <si>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</si>
  <si>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</si>
  <si>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</si>
  <si>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</si>
  <si>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</si>
  <si>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</si>
  <si>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</si>
  <si>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</si>
  <si>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</si>
  <si>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</si>
  <si>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</si>
  <si>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</si>
  <si>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</si>
  <si>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</si>
  <si>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</si>
  <si>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</si>
  <si>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</si>
  <si>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</si>
  <si>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</si>
  <si>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</si>
  <si>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</si>
  <si>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</si>
  <si>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</si>
  <si>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 Parts </t>
    </r>
  </si>
  <si>
    <r>
      <t xml:space="preserve">Contract No:  </t>
    </r>
    <r>
      <rPr>
        <b/>
        <sz val="11"/>
        <color indexed="60"/>
        <rFont val="Arial"/>
        <family val="2"/>
      </rPr>
      <t>IIP/PUR/4/23-24/866/BS/PO</t>
    </r>
  </si>
  <si>
    <t xml:space="preserve">Clarity lite software 
Detailed specification: U31 Coli brick chromatography data station, single instrument only data acquisition software module, including coli brick one instrument USB hardware, License USB Dongle for one instrument and connecting cables. 
</t>
  </si>
  <si>
    <t xml:space="preserve">Freight charges. </t>
  </si>
  <si>
    <t>Installation charges.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</si>
</sst>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
      <left style="medium">
        <color rgb="FF808080"/>
      </left>
      <right style="medium">
        <color rgb="FF808080"/>
      </right>
      <top style="medium">
        <color rgb="FF808080"/>
      </top>
      <bottom style="medium">
        <color rgb="FF808080"/>
      </bottom>
    </border>
    <border>
      <left style="medium">
        <color rgb="FF808080"/>
      </left>
      <right style="medium">
        <color rgb="FF808080"/>
      </right>
      <top>
        <color indexed="63"/>
      </top>
      <bottom style="medium">
        <color rgb="FF80808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74" fillId="0" borderId="0" xfId="0" applyFont="1" applyAlignment="1">
      <alignment/>
    </xf>
    <xf numFmtId="0" fontId="74" fillId="0" borderId="11" xfId="0" applyFont="1" applyFill="1" applyBorder="1" applyAlignment="1">
      <alignment horizontal="left" wrapText="1"/>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21" xfId="0" applyFont="1" applyFill="1" applyBorder="1" applyAlignment="1">
      <alignment horizontal="left" vertical="top" wrapText="1" indent="1"/>
    </xf>
    <xf numFmtId="0" fontId="76" fillId="0" borderId="22" xfId="0" applyFont="1" applyFill="1" applyBorder="1" applyAlignment="1">
      <alignment horizontal="left" vertical="top" wrapText="1" inden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0" t="s">
        <v>50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24" t="s">
        <v>39</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2" t="s">
        <v>38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127.5" customHeight="1" thickBot="1">
      <c r="A13" s="43">
        <v>1.01</v>
      </c>
      <c r="B13" s="71" t="s">
        <v>55</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54" customHeight="1" thickBot="1">
      <c r="A14" s="43">
        <v>2</v>
      </c>
      <c r="B14" s="87" t="s">
        <v>56</v>
      </c>
      <c r="C14" s="55" t="s">
        <v>51</v>
      </c>
      <c r="D14" s="45">
        <v>1</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9" customFormat="1" ht="40.5" customHeight="1" thickBot="1">
      <c r="A15" s="69">
        <v>3</v>
      </c>
      <c r="B15" s="88" t="s">
        <v>57</v>
      </c>
      <c r="C15" s="55" t="s">
        <v>52</v>
      </c>
      <c r="D15" s="45">
        <v>1</v>
      </c>
      <c r="E15" s="46" t="s">
        <v>49</v>
      </c>
      <c r="F15" s="45">
        <v>0</v>
      </c>
      <c r="G15" s="47"/>
      <c r="H15" s="48"/>
      <c r="I15" s="49" t="s">
        <v>26</v>
      </c>
      <c r="J15" s="50">
        <f>IF(I15="Less(-)",-1,1)</f>
        <v>1</v>
      </c>
      <c r="K15" s="51" t="s">
        <v>34</v>
      </c>
      <c r="L15" s="51" t="s">
        <v>6</v>
      </c>
      <c r="M15" s="64"/>
      <c r="N15" s="54"/>
      <c r="O15" s="54"/>
      <c r="P15" s="65"/>
      <c r="Q15" s="65"/>
      <c r="R15" s="65"/>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6">
        <f>total_amount_ba($B$2,$D$2,D15,F15,J15,K15,M15)*D15</f>
        <v>0</v>
      </c>
      <c r="BB15" s="67">
        <f>BA15+SUM(N15:AZ15)</f>
        <v>0</v>
      </c>
      <c r="BC15" s="44" t="str">
        <f>SpellNumber(L15,BB15)</f>
        <v>INR Zero Only</v>
      </c>
      <c r="IE15" s="10"/>
      <c r="IF15" s="10"/>
      <c r="IG15" s="10"/>
      <c r="IH15" s="10"/>
      <c r="II15" s="10"/>
    </row>
    <row r="16" spans="1:243" s="15" customFormat="1" ht="36" customHeight="1">
      <c r="A16" s="56" t="s">
        <v>30</v>
      </c>
      <c r="B16" s="70"/>
      <c r="C16" s="57"/>
      <c r="D16" s="58"/>
      <c r="E16" s="58"/>
      <c r="F16" s="58"/>
      <c r="G16" s="58"/>
      <c r="H16" s="59"/>
      <c r="I16" s="59"/>
      <c r="J16" s="59"/>
      <c r="K16" s="59"/>
      <c r="L16" s="60"/>
      <c r="P16" s="61"/>
      <c r="Q16" s="61"/>
      <c r="R16" s="61"/>
      <c r="BA16" s="62">
        <f>SUM(BA13:BA15)</f>
        <v>0</v>
      </c>
      <c r="BB16" s="62">
        <f>SUM(BB13:BB15)</f>
        <v>0</v>
      </c>
      <c r="BC16" s="63" t="str">
        <f>SpellNumber($E$2,BB16)</f>
        <v>INR Zero Only</v>
      </c>
      <c r="IE16" s="16">
        <v>4</v>
      </c>
      <c r="IF16" s="16" t="s">
        <v>28</v>
      </c>
      <c r="IG16" s="16" t="s">
        <v>29</v>
      </c>
      <c r="IH16" s="16">
        <v>10</v>
      </c>
      <c r="II16" s="16" t="s">
        <v>25</v>
      </c>
    </row>
    <row r="17" spans="1:243" s="19" customFormat="1" ht="54.75" customHeight="1" hidden="1">
      <c r="A17" s="26" t="s">
        <v>36</v>
      </c>
      <c r="B17" s="25"/>
      <c r="C17" s="17"/>
      <c r="D17" s="27"/>
      <c r="E17" s="28" t="s">
        <v>31</v>
      </c>
      <c r="F17" s="41"/>
      <c r="G17" s="29"/>
      <c r="H17" s="18"/>
      <c r="I17" s="18"/>
      <c r="J17" s="18"/>
      <c r="K17" s="30"/>
      <c r="L17" s="31"/>
      <c r="M17" s="32" t="s">
        <v>32</v>
      </c>
      <c r="O17" s="15"/>
      <c r="P17" s="15"/>
      <c r="Q17" s="15"/>
      <c r="R17" s="15"/>
      <c r="S17" s="15"/>
      <c r="BA17" s="42">
        <f>IF(ISBLANK(F17),0,IF(E17="Excess (+)",ROUND(BA16+(BA16*F17),2),IF(E17="Less (-)",ROUND(BA16+(BA16*F17*(-1)),2),0)))</f>
        <v>0</v>
      </c>
      <c r="BB17" s="33">
        <f>ROUND(BA17,0)</f>
        <v>0</v>
      </c>
      <c r="BC17" s="34" t="str">
        <f>SpellNumber(L17,BB17)</f>
        <v> Zero Only</v>
      </c>
      <c r="IE17" s="20"/>
      <c r="IF17" s="20"/>
      <c r="IG17" s="20"/>
      <c r="IH17" s="20"/>
      <c r="II17" s="20"/>
    </row>
    <row r="18" spans="1:243" s="19" customFormat="1" ht="43.5" customHeight="1">
      <c r="A18" s="25" t="s">
        <v>35</v>
      </c>
      <c r="B18" s="68"/>
      <c r="C18" s="75" t="str">
        <f>SpellNumber($E$2,BB16)</f>
        <v>INR Zero Only</v>
      </c>
      <c r="D18" s="76"/>
      <c r="E18" s="77"/>
      <c r="F18" s="77"/>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8"/>
      <c r="IE18" s="20"/>
      <c r="IF18" s="20"/>
      <c r="IG18" s="20"/>
      <c r="IH18" s="20"/>
      <c r="II18" s="20"/>
    </row>
    <row r="19" spans="2:243" s="12" customFormat="1" ht="15">
      <c r="B19" s="21"/>
      <c r="C19" s="21"/>
      <c r="D19" s="21"/>
      <c r="E19" s="21"/>
      <c r="F19" s="21"/>
      <c r="G19" s="21"/>
      <c r="H19" s="21"/>
      <c r="I19" s="21"/>
      <c r="J19" s="21"/>
      <c r="K19" s="21"/>
      <c r="L19" s="21"/>
      <c r="M19" s="21"/>
      <c r="O19" s="21"/>
      <c r="BA19" s="21"/>
      <c r="BC19" s="21"/>
      <c r="IE19" s="13"/>
      <c r="IF19" s="13"/>
      <c r="IG19" s="13"/>
      <c r="IH19" s="13"/>
      <c r="II19" s="13"/>
    </row>
  </sheetData>
  <sheetProtection password="E491" sheet="1" selectLockedCells="1"/>
  <mergeCells count="8">
    <mergeCell ref="A9:BC9"/>
    <mergeCell ref="C18:BC18"/>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3 L14 L16 L15">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5">
      <formula1>0</formula1>
      <formula2>999999999999999</formula2>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2023-12-26T06:47:52Z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