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<sst xmlns="http://schemas.openxmlformats.org/spreadsheetml/2006/main" count="106" uniqueCount="54">
  <si>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</si>
  <si>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</si>
  <si>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</si>
  <si>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</si>
  <si>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</si>
  <si>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</si>
  <si>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</si>
  <si>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</si>
  <si>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</si>
  <si>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</si>
  <si>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</si>
  <si>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</si>
  <si>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</si>
  <si>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</si>
  <si>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</si>
  <si>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</si>
  <si>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</si>
  <si>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</si>
  <si>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</si>
  <si>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</si>
  <si>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</si>
  <si>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</si>
  <si>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</si>
  <si>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</si>
  <si>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</si>
  <si>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</si>
  <si>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</si>
  <si>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</si>
  <si>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</si>
  <si>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</si>
  <si>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</si>
  <si>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</si>
  <si>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</si>
  <si>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</si>
  <si>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</si>
  <si>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</si>
  <si>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</si>
  <si>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</si>
  <si>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</si>
  <si>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</si>
  <si>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</si>
  <si>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</si>
  <si>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</si>
  <si>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</si>
  <si>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</si>
  <si>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</si>
  <si>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</si>
  <si>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</si>
  <si>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</si>
  <si>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</si>
  <si>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</si>
  <si>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SERVICE</t>
    </r>
  </si>
  <si>
    <r>
      <t xml:space="preserve">Contract No:  </t>
    </r>
    <r>
      <rPr>
        <b/>
        <sz val="11"/>
        <color indexed="60"/>
        <rFont val="Arial"/>
        <family val="2"/>
      </rPr>
      <t>IIP/PUR/4/23-24/628/TCD/MK/PO</t>
    </r>
  </si>
  <si>
    <t>HYDRO TESTING OF BOMB COMBUSTION VESSEL1136 FOR BOMB CALORIMETER MODEL: 6300. Make Parr Indstrument company , USA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</si>
</sst>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20"/>
      <name val="Arial"/>
      <family val="2"/>
    </font>
    <font>
      <b/>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sz val="20"/>
      <color indexed="8"/>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sz val="20"/>
      <color indexed="23"/>
      <name val="Arial"/>
      <family val="2"/>
    </font>
    <font>
      <sz val="11"/>
      <color indexed="8"/>
      <name val="Times New Roman"/>
      <family val="1"/>
    </font>
    <font>
      <sz val="2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sz val="20"/>
      <color rgb="FF000000"/>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20"/>
      <color theme="0" tint="-0.4999699890613556"/>
      <name val="Arial"/>
      <family val="2"/>
    </font>
    <font>
      <sz val="11"/>
      <color theme="1"/>
      <name val="Times New Roman"/>
      <family val="1"/>
    </font>
    <font>
      <sz val="20"/>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indexed="27"/>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style="thin"/>
      <top style="thin"/>
      <bottom style="thin"/>
    </border>
    <border>
      <left style="thin"/>
      <right/>
      <top style="thin"/>
      <bottom/>
    </border>
    <border>
      <left style="thin"/>
      <right style="thin"/>
      <top>
        <color indexed="63"/>
      </top>
      <bottom style="thin"/>
    </border>
    <border>
      <left style="thin"/>
      <right/>
      <top>
        <color indexed="63"/>
      </top>
      <bottom style="thin"/>
    </border>
    <border>
      <left style="thin"/>
      <right/>
      <top>
        <color indexed="63"/>
      </top>
      <bottom/>
    </border>
    <border>
      <left style="thin"/>
      <right style="thin"/>
      <top>
        <color indexed="63"/>
      </top>
      <bottom/>
    </border>
    <border>
      <left style="thin"/>
      <right style="medium"/>
      <top>
        <color indexed="63"/>
      </top>
      <bottom>
        <color indexed="63"/>
      </bottom>
    </border>
    <border>
      <left>
        <color indexed="63"/>
      </left>
      <right style="thin"/>
      <top>
        <color indexed="63"/>
      </top>
      <bottom>
        <color indexed="63"/>
      </bottom>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8"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7"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7"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7" fillId="0" borderId="0" xfId="57" applyNumberFormat="1" applyFont="1" applyFill="1">
      <alignment/>
      <protection/>
    </xf>
    <xf numFmtId="0" fontId="3"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7"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1"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left" vertical="top"/>
      <protection/>
    </xf>
    <xf numFmtId="0" fontId="11" fillId="0" borderId="0" xfId="59" applyNumberFormat="1" applyFill="1">
      <alignment/>
      <protection/>
    </xf>
    <xf numFmtId="0" fontId="2" fillId="33" borderId="10" xfId="57" applyNumberFormat="1" applyFont="1" applyFill="1" applyBorder="1" applyAlignment="1">
      <alignment horizontal="center" vertical="top" wrapText="1"/>
      <protection/>
    </xf>
    <xf numFmtId="0" fontId="2" fillId="33" borderId="13" xfId="59" applyNumberFormat="1" applyFont="1" applyFill="1" applyBorder="1" applyAlignment="1">
      <alignment horizontal="center" vertical="top" wrapText="1"/>
      <protection/>
    </xf>
    <xf numFmtId="0" fontId="71" fillId="33" borderId="10" xfId="59" applyNumberFormat="1" applyFont="1" applyFill="1" applyBorder="1" applyAlignment="1">
      <alignment horizontal="center" vertical="top" wrapText="1"/>
      <protection/>
    </xf>
    <xf numFmtId="0" fontId="71" fillId="33" borderId="10" xfId="59" applyNumberFormat="1" applyFont="1" applyFill="1" applyBorder="1" applyAlignment="1">
      <alignment vertical="top" wrapText="1"/>
      <protection/>
    </xf>
    <xf numFmtId="0" fontId="2" fillId="0" borderId="14" xfId="59" applyNumberFormat="1" applyFont="1" applyFill="1" applyBorder="1" applyAlignment="1">
      <alignment horizontal="left" vertical="top"/>
      <protection/>
    </xf>
    <xf numFmtId="0" fontId="3" fillId="0" borderId="12" xfId="57" applyNumberFormat="1" applyFont="1" applyFill="1" applyBorder="1">
      <alignment/>
      <protection/>
    </xf>
    <xf numFmtId="0" fontId="19" fillId="0" borderId="12" xfId="59" applyNumberFormat="1" applyFont="1" applyFill="1" applyBorder="1" applyAlignment="1">
      <alignment horizontal="center" vertical="center"/>
      <protection/>
    </xf>
    <xf numFmtId="0" fontId="72" fillId="0" borderId="12" xfId="59" applyNumberFormat="1" applyFont="1" applyFill="1" applyBorder="1" applyAlignment="1">
      <alignment horizontal="left" vertical="center" wrapText="1"/>
      <protection/>
    </xf>
    <xf numFmtId="2" fontId="19" fillId="0" borderId="12" xfId="59" applyNumberFormat="1" applyFont="1" applyFill="1" applyBorder="1" applyAlignment="1">
      <alignment vertical="center"/>
      <protection/>
    </xf>
    <xf numFmtId="0" fontId="19" fillId="0" borderId="12" xfId="57" applyNumberFormat="1" applyFont="1" applyFill="1" applyBorder="1" applyAlignment="1">
      <alignment horizontal="left" vertical="center"/>
      <protection/>
    </xf>
    <xf numFmtId="0" fontId="20" fillId="0" borderId="12" xfId="57" applyNumberFormat="1" applyFont="1" applyFill="1" applyBorder="1" applyAlignment="1" applyProtection="1">
      <alignment horizontal="right" vertical="center"/>
      <protection locked="0"/>
    </xf>
    <xf numFmtId="0" fontId="20" fillId="0" borderId="12" xfId="57" applyNumberFormat="1" applyFont="1" applyFill="1" applyBorder="1" applyAlignment="1" applyProtection="1">
      <alignment horizontal="right" vertical="center"/>
      <protection/>
    </xf>
    <xf numFmtId="0" fontId="19" fillId="0" borderId="12" xfId="59" applyNumberFormat="1" applyFont="1" applyFill="1" applyBorder="1" applyAlignment="1">
      <alignment vertical="center"/>
      <protection/>
    </xf>
    <xf numFmtId="0" fontId="19" fillId="0" borderId="12" xfId="57" applyNumberFormat="1" applyFont="1" applyFill="1" applyBorder="1" applyAlignment="1">
      <alignment vertical="center"/>
      <protection/>
    </xf>
    <xf numFmtId="0" fontId="20" fillId="0" borderId="12" xfId="57" applyNumberFormat="1" applyFont="1" applyFill="1" applyBorder="1" applyAlignment="1" applyProtection="1">
      <alignment horizontal="left" vertical="center"/>
      <protection locked="0"/>
    </xf>
    <xf numFmtId="2" fontId="20" fillId="34" borderId="12" xfId="57" applyNumberFormat="1" applyFont="1" applyFill="1" applyBorder="1" applyAlignment="1" applyProtection="1">
      <alignment horizontal="right" vertical="center"/>
      <protection locked="0"/>
    </xf>
    <xf numFmtId="2" fontId="20" fillId="0" borderId="12" xfId="57" applyNumberFormat="1" applyFont="1" applyFill="1" applyBorder="1" applyAlignment="1" applyProtection="1">
      <alignment vertical="center"/>
      <protection locked="0"/>
    </xf>
    <xf numFmtId="2" fontId="20" fillId="0" borderId="12" xfId="57" applyNumberFormat="1" applyFont="1" applyFill="1" applyBorder="1" applyAlignment="1" applyProtection="1">
      <alignment vertical="center" wrapText="1"/>
      <protection locked="0"/>
    </xf>
    <xf numFmtId="0" fontId="20" fillId="0" borderId="12" xfId="57" applyNumberFormat="1" applyFont="1" applyFill="1" applyBorder="1" applyAlignment="1" applyProtection="1">
      <alignment horizontal="center" vertical="center" wrapText="1"/>
      <protection locked="0"/>
    </xf>
    <xf numFmtId="0" fontId="20" fillId="0" borderId="12" xfId="57" applyNumberFormat="1" applyFont="1" applyFill="1" applyBorder="1" applyAlignment="1">
      <alignment horizontal="center" vertical="center" wrapText="1"/>
      <protection/>
    </xf>
    <xf numFmtId="2" fontId="20" fillId="0" borderId="12" xfId="59" applyNumberFormat="1" applyFont="1" applyFill="1" applyBorder="1" applyAlignment="1">
      <alignment horizontal="right" vertical="center"/>
      <protection/>
    </xf>
    <xf numFmtId="2" fontId="20" fillId="0" borderId="12" xfId="58" applyNumberFormat="1" applyFont="1" applyFill="1" applyBorder="1" applyAlignment="1">
      <alignment horizontal="right" vertical="center"/>
      <protection/>
    </xf>
    <xf numFmtId="0" fontId="19" fillId="0" borderId="12" xfId="59" applyNumberFormat="1" applyFont="1" applyFill="1" applyBorder="1" applyAlignment="1">
      <alignment vertical="center" wrapText="1"/>
      <protection/>
    </xf>
    <xf numFmtId="0" fontId="2" fillId="35" borderId="10" xfId="57" applyNumberFormat="1" applyFont="1" applyFill="1" applyBorder="1" applyAlignment="1">
      <alignment horizontal="center" vertical="top" wrapText="1"/>
      <protection/>
    </xf>
    <xf numFmtId="0" fontId="2" fillId="0" borderId="15" xfId="59" applyNumberFormat="1" applyFont="1" applyFill="1" applyBorder="1" applyAlignment="1">
      <alignment horizontal="left" vertical="top"/>
      <protection/>
    </xf>
    <xf numFmtId="0" fontId="73" fillId="0" borderId="16" xfId="57" applyNumberFormat="1" applyFont="1" applyFill="1" applyBorder="1" applyAlignment="1" applyProtection="1">
      <alignment vertical="top"/>
      <protection/>
    </xf>
    <xf numFmtId="0" fontId="14" fillId="0" borderId="17" xfId="59" applyNumberFormat="1" applyFont="1" applyFill="1" applyBorder="1" applyAlignment="1" applyProtection="1">
      <alignment vertical="center" wrapText="1"/>
      <protection locked="0"/>
    </xf>
    <xf numFmtId="0" fontId="74" fillId="34" borderId="17" xfId="59" applyNumberFormat="1" applyFont="1" applyFill="1" applyBorder="1" applyAlignment="1" applyProtection="1">
      <alignment vertical="center" wrapText="1"/>
      <protection locked="0"/>
    </xf>
    <xf numFmtId="0" fontId="75" fillId="34" borderId="17" xfId="64" applyNumberFormat="1" applyFont="1" applyFill="1" applyBorder="1" applyAlignment="1">
      <alignment horizontal="center" vertical="center"/>
    </xf>
    <xf numFmtId="0" fontId="73" fillId="0" borderId="17" xfId="59" applyNumberFormat="1" applyFont="1" applyFill="1" applyBorder="1" applyAlignment="1">
      <alignment vertical="top"/>
      <protection/>
    </xf>
    <xf numFmtId="0" fontId="3" fillId="0" borderId="17" xfId="57" applyNumberFormat="1" applyFont="1" applyFill="1" applyBorder="1" applyAlignment="1" applyProtection="1">
      <alignment vertical="top"/>
      <protection/>
    </xf>
    <xf numFmtId="0" fontId="13" fillId="0" borderId="17" xfId="59" applyNumberFormat="1" applyFont="1" applyFill="1" applyBorder="1" applyAlignment="1" applyProtection="1">
      <alignment vertical="center" wrapText="1"/>
      <protection locked="0"/>
    </xf>
    <xf numFmtId="0" fontId="13" fillId="0" borderId="17" xfId="64" applyNumberFormat="1" applyFont="1" applyFill="1" applyBorder="1" applyAlignment="1" applyProtection="1">
      <alignment vertical="center" wrapText="1"/>
      <protection locked="0"/>
    </xf>
    <xf numFmtId="0" fontId="14" fillId="0" borderId="17" xfId="59" applyNumberFormat="1" applyFont="1" applyFill="1" applyBorder="1" applyAlignment="1" applyProtection="1">
      <alignment vertical="center" wrapText="1"/>
      <protection/>
    </xf>
    <xf numFmtId="0" fontId="76" fillId="0" borderId="18" xfId="59" applyNumberFormat="1" applyFont="1" applyFill="1" applyBorder="1" applyAlignment="1">
      <alignment horizontal="right" vertical="top"/>
      <protection/>
    </xf>
    <xf numFmtId="0" fontId="6" fillId="0" borderId="19" xfId="59" applyNumberFormat="1" applyFont="1" applyFill="1" applyBorder="1" applyAlignment="1">
      <alignment horizontal="right" vertical="top"/>
      <protection/>
    </xf>
    <xf numFmtId="0" fontId="3" fillId="0" borderId="17" xfId="59" applyNumberFormat="1" applyFont="1" applyFill="1" applyBorder="1" applyAlignment="1">
      <alignment vertical="top" wrapText="1"/>
      <protection/>
    </xf>
    <xf numFmtId="0" fontId="77" fillId="0" borderId="12" xfId="57" applyNumberFormat="1" applyFont="1" applyFill="1" applyBorder="1" applyAlignment="1">
      <alignment vertical="center"/>
      <protection/>
    </xf>
    <xf numFmtId="0" fontId="78" fillId="0" borderId="12" xfId="0" applyFont="1" applyBorder="1" applyAlignment="1">
      <alignment/>
    </xf>
    <xf numFmtId="0" fontId="3" fillId="0" borderId="12" xfId="59" applyNumberFormat="1" applyFont="1" applyFill="1" applyBorder="1" applyAlignment="1">
      <alignment vertical="top"/>
      <protection/>
    </xf>
    <xf numFmtId="0" fontId="6" fillId="0" borderId="12" xfId="59" applyNumberFormat="1" applyFont="1" applyFill="1" applyBorder="1" applyAlignment="1">
      <alignment vertical="top"/>
      <protection/>
    </xf>
    <xf numFmtId="0" fontId="3" fillId="0" borderId="12" xfId="57" applyNumberFormat="1" applyFont="1" applyFill="1" applyBorder="1" applyAlignment="1">
      <alignment vertical="top"/>
      <protection/>
    </xf>
    <xf numFmtId="2" fontId="6" fillId="0" borderId="12" xfId="59"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0" fontId="67" fillId="0" borderId="12" xfId="57" applyNumberFormat="1" applyFont="1" applyFill="1" applyBorder="1" applyAlignment="1">
      <alignment vertical="top"/>
      <protection/>
    </xf>
    <xf numFmtId="0" fontId="79" fillId="0" borderId="0" xfId="0" applyFont="1" applyFill="1" applyAlignment="1">
      <alignment wrapText="1"/>
    </xf>
    <xf numFmtId="0" fontId="2" fillId="0" borderId="11"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6" fillId="34" borderId="20"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8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8" fillId="0" borderId="22" xfId="57" applyNumberFormat="1" applyFont="1" applyFill="1" applyBorder="1" applyAlignment="1" applyProtection="1">
      <alignment horizontal="center" wrapText="1"/>
      <protection locked="0"/>
    </xf>
    <xf numFmtId="0" fontId="2" fillId="34" borderId="11"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17" customWidth="1"/>
    <col min="2" max="2" width="68.28125" style="17" customWidth="1"/>
    <col min="3" max="3" width="12.00390625" style="17" customWidth="1"/>
    <col min="4" max="4" width="12.421875" style="17" customWidth="1"/>
    <col min="5" max="5" width="11.00390625" style="17" customWidth="1"/>
    <col min="6" max="6" width="15.140625" style="17" hidden="1" customWidth="1"/>
    <col min="7" max="7" width="14.140625" style="17" hidden="1" customWidth="1"/>
    <col min="8" max="8" width="13.8515625" style="17" hidden="1" customWidth="1"/>
    <col min="9" max="10" width="12.140625" style="17" hidden="1" customWidth="1"/>
    <col min="11" max="11" width="19.57421875" style="17" hidden="1" customWidth="1"/>
    <col min="12" max="12" width="14.28125" style="17" hidden="1" customWidth="1"/>
    <col min="13" max="13" width="17.8515625" style="17" customWidth="1"/>
    <col min="14" max="14" width="13.7109375" style="22" hidden="1" customWidth="1"/>
    <col min="15" max="15" width="12.28125" style="17" customWidth="1"/>
    <col min="16" max="16" width="13.57421875" style="17" customWidth="1"/>
    <col min="17" max="17" width="13.8515625" style="17" customWidth="1"/>
    <col min="18" max="18" width="13.28125" style="17" customWidth="1"/>
    <col min="19" max="20" width="12.28125" style="17" hidden="1" customWidth="1"/>
    <col min="21" max="21" width="15.421875" style="17" hidden="1" customWidth="1"/>
    <col min="22" max="22" width="13.7109375" style="17" hidden="1" customWidth="1"/>
    <col min="23" max="23" width="13.57421875" style="17" hidden="1" customWidth="1"/>
    <col min="24" max="24" width="11.28125" style="17" hidden="1" customWidth="1"/>
    <col min="25" max="25" width="12.57421875" style="17" hidden="1" customWidth="1"/>
    <col min="26" max="26" width="12.28125" style="17" hidden="1" customWidth="1"/>
    <col min="27" max="51" width="9.140625" style="17" hidden="1" customWidth="1"/>
    <col min="52" max="52" width="10.28125" style="17" hidden="1" customWidth="1"/>
    <col min="53" max="53" width="18.421875" style="17" customWidth="1"/>
    <col min="54" max="54" width="19.8515625" style="17" customWidth="1"/>
    <col min="55" max="55" width="50.140625" style="17" customWidth="1"/>
    <col min="56" max="238" width="9.140625" style="17" customWidth="1"/>
    <col min="239" max="243" width="9.140625" style="18" customWidth="1"/>
    <col min="244" max="16384" width="9.140625" style="17" customWidth="1"/>
  </cols>
  <sheetData>
    <row r="1" spans="1:243" s="1" customFormat="1" ht="30" customHeight="1">
      <c r="A1" s="76" t="str">
        <f>B2&amp;" BoQ"</f>
        <v>Item Wise BoQ</v>
      </c>
      <c r="B1" s="76"/>
      <c r="C1" s="76"/>
      <c r="D1" s="76"/>
      <c r="E1" s="76"/>
      <c r="F1" s="76"/>
      <c r="G1" s="76"/>
      <c r="H1" s="76"/>
      <c r="I1" s="76"/>
      <c r="J1" s="76"/>
      <c r="K1" s="76"/>
      <c r="L1" s="76"/>
      <c r="O1" s="2"/>
      <c r="P1" s="2"/>
      <c r="Q1" s="3"/>
      <c r="IE1" s="3"/>
      <c r="IF1" s="3"/>
      <c r="IG1" s="3"/>
      <c r="IH1" s="3"/>
      <c r="II1" s="3"/>
    </row>
    <row r="2" spans="1:17" s="1" customFormat="1" ht="25.5" customHeight="1" hidden="1">
      <c r="A2" s="19" t="s">
        <v>3</v>
      </c>
      <c r="B2" s="19" t="s">
        <v>33</v>
      </c>
      <c r="C2" s="19" t="s">
        <v>4</v>
      </c>
      <c r="D2" s="19" t="s">
        <v>5</v>
      </c>
      <c r="E2" s="19" t="s">
        <v>6</v>
      </c>
      <c r="J2" s="4"/>
      <c r="K2" s="4"/>
      <c r="L2" s="4"/>
      <c r="O2" s="2"/>
      <c r="P2" s="2"/>
      <c r="Q2" s="3"/>
    </row>
    <row r="3" spans="1:243" s="1" customFormat="1" ht="30" customHeight="1" hidden="1">
      <c r="A3" s="1" t="s">
        <v>7</v>
      </c>
      <c r="IE3" s="3"/>
      <c r="IF3" s="3"/>
      <c r="IG3" s="3"/>
      <c r="IH3" s="3"/>
      <c r="II3" s="3"/>
    </row>
    <row r="4" spans="1:243" s="5" customFormat="1" ht="30" customHeight="1">
      <c r="A4" s="77" t="s">
        <v>50</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30" customHeight="1">
      <c r="A5" s="77" t="s">
        <v>51</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 customHeight="1">
      <c r="A6" s="77" t="s">
        <v>52</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9" t="s">
        <v>8</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6"/>
      <c r="IF7" s="6"/>
      <c r="IG7" s="6"/>
      <c r="IH7" s="6"/>
      <c r="II7" s="6"/>
    </row>
    <row r="8" spans="1:243" s="7" customFormat="1" ht="58.5" customHeight="1">
      <c r="A8" s="20" t="s">
        <v>39</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8"/>
      <c r="IF8" s="8"/>
      <c r="IG8" s="8"/>
      <c r="IH8" s="8"/>
      <c r="II8" s="8"/>
    </row>
    <row r="9" spans="1:243" s="9" customFormat="1" ht="61.5" customHeight="1">
      <c r="A9" s="69" t="s">
        <v>38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23" t="s">
        <v>15</v>
      </c>
      <c r="C11" s="23" t="s">
        <v>1</v>
      </c>
      <c r="D11" s="23" t="s">
        <v>16</v>
      </c>
      <c r="E11" s="23" t="s">
        <v>17</v>
      </c>
      <c r="F11" s="23" t="s">
        <v>46</v>
      </c>
      <c r="G11" s="23"/>
      <c r="H11" s="23"/>
      <c r="I11" s="23" t="s">
        <v>18</v>
      </c>
      <c r="J11" s="23" t="s">
        <v>19</v>
      </c>
      <c r="K11" s="23" t="s">
        <v>20</v>
      </c>
      <c r="L11" s="23" t="s">
        <v>21</v>
      </c>
      <c r="M11" s="24" t="s">
        <v>45</v>
      </c>
      <c r="N11" s="23" t="s">
        <v>47</v>
      </c>
      <c r="O11" s="23" t="s">
        <v>48</v>
      </c>
      <c r="P11" s="23" t="s">
        <v>44</v>
      </c>
      <c r="Q11" s="23" t="s">
        <v>43</v>
      </c>
      <c r="R11" s="23" t="s">
        <v>42</v>
      </c>
      <c r="S11" s="23" t="s">
        <v>22</v>
      </c>
      <c r="T11" s="23" t="s">
        <v>23</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5" t="s">
        <v>41</v>
      </c>
      <c r="BB11" s="25" t="s">
        <v>40</v>
      </c>
      <c r="BC11" s="26" t="s">
        <v>37</v>
      </c>
      <c r="IE11" s="13"/>
      <c r="IF11" s="13"/>
      <c r="IG11" s="13"/>
      <c r="IH11" s="13"/>
      <c r="II11" s="13"/>
    </row>
    <row r="12" spans="1:243" s="12" customFormat="1" ht="15">
      <c r="A12" s="11">
        <v>1</v>
      </c>
      <c r="B12" s="46">
        <v>2</v>
      </c>
      <c r="C12" s="46">
        <v>3</v>
      </c>
      <c r="D12" s="46">
        <v>4</v>
      </c>
      <c r="E12" s="46">
        <v>5</v>
      </c>
      <c r="F12" s="46">
        <v>6</v>
      </c>
      <c r="G12" s="46">
        <v>7</v>
      </c>
      <c r="H12" s="46">
        <v>8</v>
      </c>
      <c r="I12" s="46">
        <v>9</v>
      </c>
      <c r="J12" s="46">
        <v>10</v>
      </c>
      <c r="K12" s="46">
        <v>11</v>
      </c>
      <c r="L12" s="46">
        <v>12</v>
      </c>
      <c r="M12" s="46">
        <v>7</v>
      </c>
      <c r="N12" s="46">
        <v>8</v>
      </c>
      <c r="O12" s="46">
        <v>9</v>
      </c>
      <c r="P12" s="46">
        <v>10</v>
      </c>
      <c r="Q12" s="46">
        <v>11</v>
      </c>
      <c r="R12" s="46">
        <v>12</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13</v>
      </c>
      <c r="BB12" s="46">
        <v>14</v>
      </c>
      <c r="BC12" s="46">
        <v>15</v>
      </c>
      <c r="IE12" s="13"/>
      <c r="IF12" s="13"/>
      <c r="IG12" s="13"/>
      <c r="IH12" s="13"/>
      <c r="II12" s="13"/>
    </row>
    <row r="13" spans="1:243" s="36" customFormat="1" ht="115.5" customHeight="1">
      <c r="A13" s="29">
        <v>1.01</v>
      </c>
      <c r="B13" s="68" t="s">
        <v>53</v>
      </c>
      <c r="C13" s="30" t="s">
        <v>24</v>
      </c>
      <c r="D13" s="31">
        <v>1</v>
      </c>
      <c r="E13" s="32" t="s">
        <v>49</v>
      </c>
      <c r="F13" s="31">
        <v>0</v>
      </c>
      <c r="G13" s="33"/>
      <c r="H13" s="34"/>
      <c r="I13" s="35" t="s">
        <v>26</v>
      </c>
      <c r="J13" s="36">
        <f>IF(I13="Less(-)",-1,1)</f>
        <v>1</v>
      </c>
      <c r="K13" s="37" t="s">
        <v>34</v>
      </c>
      <c r="L13" s="37" t="s">
        <v>6</v>
      </c>
      <c r="M13" s="38"/>
      <c r="N13" s="39"/>
      <c r="O13" s="39"/>
      <c r="P13" s="40"/>
      <c r="Q13" s="40"/>
      <c r="R13" s="40"/>
      <c r="S13" s="41"/>
      <c r="T13" s="41"/>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3">
        <f>total_amount_ba($B$2,$D$2,D13,F13,J13,K13,M13)*D13</f>
        <v>0</v>
      </c>
      <c r="BB13" s="44">
        <f>BA13+SUM(N13:AZ13)</f>
        <v>0</v>
      </c>
      <c r="BC13" s="45" t="str">
        <f>SpellNumber(L13,BB13)</f>
        <v>INR Zero Only</v>
      </c>
      <c r="IE13" s="60">
        <v>1.01</v>
      </c>
      <c r="IF13" s="60" t="s">
        <v>27</v>
      </c>
      <c r="IG13" s="60" t="s">
        <v>24</v>
      </c>
      <c r="IH13" s="60">
        <v>123.223</v>
      </c>
      <c r="II13" s="60" t="s">
        <v>25</v>
      </c>
    </row>
    <row r="14" spans="1:243" s="64" customFormat="1" ht="36" customHeight="1">
      <c r="A14" s="21" t="s">
        <v>30</v>
      </c>
      <c r="B14" s="61"/>
      <c r="C14" s="62"/>
      <c r="D14" s="62"/>
      <c r="E14" s="62"/>
      <c r="F14" s="62"/>
      <c r="G14" s="62"/>
      <c r="H14" s="63"/>
      <c r="I14" s="63"/>
      <c r="J14" s="63"/>
      <c r="K14" s="63"/>
      <c r="L14" s="62"/>
      <c r="BA14" s="65">
        <f>SUM(BA13:BA13)</f>
        <v>0</v>
      </c>
      <c r="BB14" s="65">
        <f>SUM(BB13:BB13)</f>
        <v>0</v>
      </c>
      <c r="BC14" s="66" t="str">
        <f>SpellNumber($E$2,BB14)</f>
        <v>INR Zero Only</v>
      </c>
      <c r="IE14" s="67">
        <v>4</v>
      </c>
      <c r="IF14" s="67" t="s">
        <v>28</v>
      </c>
      <c r="IG14" s="67" t="s">
        <v>29</v>
      </c>
      <c r="IH14" s="67">
        <v>10</v>
      </c>
      <c r="II14" s="67" t="s">
        <v>25</v>
      </c>
    </row>
    <row r="15" spans="1:243" s="15" customFormat="1" ht="131.25" customHeight="1" hidden="1">
      <c r="A15" s="47" t="s">
        <v>36</v>
      </c>
      <c r="B15" s="27"/>
      <c r="C15" s="48"/>
      <c r="D15" s="49"/>
      <c r="E15" s="50" t="s">
        <v>31</v>
      </c>
      <c r="F15" s="51"/>
      <c r="G15" s="52"/>
      <c r="H15" s="53"/>
      <c r="I15" s="53"/>
      <c r="J15" s="53"/>
      <c r="K15" s="54"/>
      <c r="L15" s="55"/>
      <c r="M15" s="56" t="s">
        <v>32</v>
      </c>
      <c r="O15" s="14"/>
      <c r="P15" s="14"/>
      <c r="Q15" s="14"/>
      <c r="R15" s="14"/>
      <c r="S15" s="14"/>
      <c r="BA15" s="57">
        <f>IF(ISBLANK(F15),0,IF(E15="Excess (+)",ROUND(BA14+(BA14*F15),2),IF(E15="Less (-)",ROUND(BA14+(BA14*F15*(-1)),2),0)))</f>
        <v>0</v>
      </c>
      <c r="BB15" s="58">
        <f>ROUND(BA15,0)</f>
        <v>0</v>
      </c>
      <c r="BC15" s="59" t="str">
        <f>SpellNumber(L15,BB15)</f>
        <v> Zero Only</v>
      </c>
      <c r="IE15" s="16"/>
      <c r="IF15" s="16"/>
      <c r="IG15" s="16"/>
      <c r="IH15" s="16"/>
      <c r="II15" s="16"/>
    </row>
    <row r="16" spans="1:243" s="15" customFormat="1" ht="43.5" customHeight="1">
      <c r="A16" s="21" t="s">
        <v>35</v>
      </c>
      <c r="B16" s="28"/>
      <c r="C16" s="72" t="str">
        <f>SpellNumber($E$2,BB14)</f>
        <v>INR Zero Only</v>
      </c>
      <c r="D16" s="73"/>
      <c r="E16" s="74"/>
      <c r="F16" s="74"/>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5"/>
      <c r="IE16" s="16"/>
      <c r="IF16" s="16"/>
      <c r="IG16" s="16"/>
      <c r="IH16" s="16"/>
      <c r="II16" s="16"/>
    </row>
    <row r="17" spans="2:243" s="12" customFormat="1" ht="15">
      <c r="B17" s="17"/>
      <c r="C17" s="17"/>
      <c r="D17" s="17"/>
      <c r="E17" s="17"/>
      <c r="F17" s="17"/>
      <c r="G17" s="17"/>
      <c r="H17" s="17"/>
      <c r="I17" s="17"/>
      <c r="J17" s="17"/>
      <c r="K17" s="17"/>
      <c r="L17" s="17"/>
      <c r="M17" s="17"/>
      <c r="O17" s="17"/>
      <c r="BA17" s="17"/>
      <c r="BC17" s="17"/>
      <c r="IE17" s="13"/>
      <c r="IF17" s="13"/>
      <c r="IG17" s="13"/>
      <c r="IH17" s="13"/>
      <c r="II17" s="13"/>
    </row>
    <row r="18" ht="15"/>
    <row r="19" ht="15"/>
  </sheetData>
  <sheetProtection password="E491" sheet="1" selectLockedCells="1"/>
  <mergeCells count="8">
    <mergeCell ref="A9:BC9"/>
    <mergeCell ref="C16:BC16"/>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
      <formula1>0</formula1>
      <formula2>999999999999999</formula2>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2023-02-10T09:25:39Z</cp:lastPrinted>
  <dcterms:created xsi:type="dcterms:W3CDTF">2009-01-30T06:42:42Z</dcterms:created>
  <dcterms:modified xsi:type="dcterms:W3CDTF">2024-01-15T10:40:22Z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