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86" yWindow="65401" windowWidth="10650" windowHeight="768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<sst xmlns="http://schemas.openxmlformats.org/spreadsheetml/2006/main" count="119" uniqueCount="60">
  <si>
    <t>Sl.
No.</t>
  </si>
  <si>
    <t>Item Code / Make</t>
  </si>
  <si>
    <t>Please Enable Macros to View BoQ information</t>
  </si>
  <si>
    <t>BoQ_Ver3.0</t>
  </si>
  <si>
    <t>Normal</t>
  </si>
  <si>
    <t>INR Only</t>
  </si>
  <si>
    <t>INR</t>
  </si>
  <si>
    <t>Select, Excess (+), Less (-)</t>
  </si>
  <si>
    <t xml:space="preserve"> </t>
  </si>
  <si>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</si>
  <si>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</si>
  <si>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</si>
  <si>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</si>
  <si>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</si>
  <si>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</si>
  <si>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</si>
  <si>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</si>
  <si>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</si>
  <si>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</si>
  <si>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</si>
  <si>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</si>
  <si>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</si>
  <si>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IIIrd Party i.e DGS&amp;D / RITES etc Inspection Charges @0.34%+Service Tax</t>
  </si>
  <si>
    <t xml:space="preserve">Less for Cenvat Credit,if any respect of Supplies Under full Excise Duty Category </t>
  </si>
  <si>
    <t>Construction of chamber for 100mm sluices valve</t>
  </si>
  <si>
    <t>item1</t>
  </si>
  <si>
    <t>1 Nos</t>
  </si>
  <si>
    <t>Nos</t>
  </si>
  <si>
    <t>Excess(+)</t>
  </si>
  <si>
    <t>Construction of chamber for 100mm sluice plates</t>
  </si>
  <si>
    <t>item5</t>
  </si>
  <si>
    <t>Total in Figures</t>
  </si>
  <si>
    <t>Select</t>
  </si>
  <si>
    <t>%</t>
  </si>
  <si>
    <t>Item Wise</t>
  </si>
  <si>
    <t>Full Conversion</t>
  </si>
  <si>
    <t>Quoted Rate in Words</t>
  </si>
  <si>
    <t>Quoted Rate in Figures</t>
  </si>
  <si>
    <t>TOTAL AMOUNT In Words</t>
  </si>
  <si>
    <r>
      <rPr>
        <b/>
        <u val="single"/>
        <sz val="11"/>
        <rFont val="Arial"/>
        <family val="2"/>
      </rPr>
      <t>PRICE SCHEDULE</t>
    </r>
    <r>
      <rPr>
        <b/>
        <sz val="11"/>
        <rFont val="Arial"/>
        <family val="2"/>
      </rPr>
      <t xml:space="preserve">
</t>
    </r>
    <r>
      <rPr>
        <b/>
        <sz val="11"/>
        <color indexed="30"/>
        <rFont val="Arial"/>
        <family val="2"/>
      </rPr>
      <t>(DOMESTIC TENDERS - RATES ARE TO GIVEN IN RUPEES (INR) ONLY)</t>
    </r>
    <r>
      <rPr>
        <b/>
        <sz val="11"/>
        <rFont val="Arial"/>
        <family val="2"/>
      </rPr>
      <t xml:space="preserv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</si>
  <si>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t>Name of the Bidder/ Bidding Firm / Company :</t>
  </si>
  <si>
    <t>No.</t>
  </si>
  <si>
    <r>
      <t>Tender Inviting Authority:</t>
    </r>
    <r>
      <rPr>
        <b/>
        <sz val="11"/>
        <color indexed="60"/>
        <rFont val="Arial"/>
        <family val="2"/>
      </rPr>
      <t xml:space="preserve"> DIIP, CSIR-IIP, Dehradun</t>
    </r>
  </si>
  <si>
    <t>item2</t>
  </si>
  <si>
    <t>item3</t>
  </si>
  <si>
    <r>
      <t>Name of Work:</t>
    </r>
    <r>
      <rPr>
        <b/>
        <sz val="11"/>
        <color indexed="60"/>
        <rFont val="Arial"/>
        <family val="2"/>
      </rPr>
      <t xml:space="preserve"> spares for brooks mfc repair </t>
    </r>
  </si>
  <si>
    <r>
      <t xml:space="preserve">Contract No:  </t>
    </r>
    <r>
      <rPr>
        <b/>
        <sz val="11"/>
        <color indexed="60"/>
        <rFont val="Arial"/>
        <family val="2"/>
      </rPr>
      <t>IIP/</t>
    </r>
    <r>
      <rPr>
        <b/>
        <sz val="11"/>
        <color indexed="60"/>
        <rFont val="Arial"/>
        <family val="2"/>
      </rPr>
      <t>PUR/4/23-24/597/po</t>
    </r>
  </si>
  <si>
    <t>SPARES FOR BROOKS  MFC</t>
  </si>
  <si>
    <t>DIGITAL SENSOR</t>
  </si>
  <si>
    <t>ORIFICE</t>
  </si>
  <si>
    <t>VALVE SEAT (VITON)</t>
  </si>
  <si>
    <r>
      <t xml:space="preserve">Estimated Rate
 in
</t>
    </r>
    <r>
      <rPr>
        <b/>
        <sz val="11"/>
        <color indexed="10"/>
        <rFont val="Arial"/>
        <family val="2"/>
      </rPr>
      <t>Rs.      P</t>
    </r>
  </si>
  <si>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</si>
  <si>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Excise Duty  Amount in INR
</t>
    </r>
    <r>
      <rPr>
        <b/>
        <sz val="11"/>
        <color indexed="10"/>
        <rFont val="Arial"/>
        <family val="2"/>
      </rPr>
      <t>Rs.      P</t>
    </r>
  </si>
  <si>
    <r>
      <t xml:space="preserve">GST Amount in INR
</t>
    </r>
    <r>
      <rPr>
        <b/>
        <sz val="11"/>
        <color indexed="10"/>
        <rFont val="Arial"/>
        <family val="2"/>
      </rPr>
      <t>Rs.      P</t>
    </r>
  </si>
  <si>
    <r>
      <t xml:space="preserve">Freight Charges ( Unloading &amp; Stacking)
 in
</t>
    </r>
    <r>
      <rPr>
        <b/>
        <sz val="11"/>
        <color indexed="10"/>
        <rFont val="Arial"/>
        <family val="2"/>
      </rPr>
      <t>Rs.      P</t>
    </r>
  </si>
  <si>
    <r>
      <t xml:space="preserve">Any Other Taxes
 in
</t>
    </r>
    <r>
      <rPr>
        <b/>
        <sz val="11"/>
        <color indexed="10"/>
        <rFont val="Arial"/>
        <family val="2"/>
      </rPr>
      <t>Rs.      P</t>
    </r>
  </si>
  <si>
    <r>
      <t xml:space="preserve">Any Other Duties/Levies
 in
</t>
    </r>
    <r>
      <rPr>
        <b/>
        <sz val="11"/>
        <color indexed="10"/>
        <rFont val="Arial"/>
        <family val="2"/>
      </rPr>
      <t>Rs.      P</t>
    </r>
  </si>
  <si>
    <r>
      <t xml:space="preserve">TOTAL AMOUNT  Without Taxes
</t>
    </r>
    <r>
      <rPr>
        <b/>
        <sz val="11"/>
        <color indexed="60"/>
        <rFont val="Arial"/>
        <family val="2"/>
      </rPr>
      <t xml:space="preserve">col (13) = (4) x (7)
 in
</t>
    </r>
    <r>
      <rPr>
        <b/>
        <sz val="11"/>
        <color indexed="10"/>
        <rFont val="Arial"/>
        <family val="2"/>
      </rPr>
      <t>Rs.      P</t>
    </r>
  </si>
  <si>
    <r>
      <t xml:space="preserve">TOTAL AMOUNT  With Taxes
</t>
    </r>
    <r>
      <rPr>
        <b/>
        <sz val="11"/>
        <color indexed="60"/>
        <rFont val="Arial"/>
        <family val="2"/>
      </rPr>
      <t xml:space="preserve">col (14) = sum (8) to (13)
 in
</t>
    </r>
    <r>
      <rPr>
        <b/>
        <sz val="11"/>
        <color indexed="10"/>
        <rFont val="Arial"/>
        <family val="2"/>
      </rPr>
      <t>Rs.      P</t>
    </r>
  </si>
</sst>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
    <numFmt numFmtId="174" formatCode="0.000"/>
    <numFmt numFmtId="175" formatCode="0.0000%"/>
    <numFmt numFmtId="176" formatCode="0.00000"/>
    <numFmt numFmtId="177" formatCode="&quot;Yes&quot;;&quot;Yes&quot;;&quot;No&quot;"/>
    <numFmt numFmtId="178" formatCode="&quot;True&quot;;&quot;True&quot;;&quot;False&quot;"/>
    <numFmt numFmtId="179" formatCode="&quot;On&quot;;&quot;On&quot;;&quot;Off&quot;"/>
    <numFmt numFmtId="180" formatCode="[$€-2]\ #,##0.00_);[Red]\([$€-2]\ #,##0.00\)"/>
  </numFmts>
  <fonts count="84">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b/>
      <sz val="11"/>
      <color indexed="30"/>
      <name val="Arial"/>
      <family val="2"/>
    </font>
    <font>
      <b/>
      <sz val="11"/>
      <color indexed="60"/>
      <name val="Arial"/>
      <family val="2"/>
    </font>
    <font>
      <b/>
      <sz val="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b/>
      <sz val="12"/>
      <color indexed="16"/>
      <name val="Arial"/>
      <family val="2"/>
    </font>
    <font>
      <b/>
      <sz val="11"/>
      <color indexed="18"/>
      <name val="Arial"/>
      <family val="2"/>
    </font>
    <font>
      <b/>
      <sz val="11"/>
      <color indexed="16"/>
      <name val="Arial"/>
      <family val="2"/>
    </font>
    <font>
      <b/>
      <sz val="14"/>
      <color indexed="17"/>
      <name val="Arial"/>
      <family val="2"/>
    </font>
    <font>
      <b/>
      <u val="single"/>
      <sz val="16"/>
      <color indexed="10"/>
      <name val="Arial"/>
      <family val="2"/>
    </font>
    <font>
      <b/>
      <sz val="11"/>
      <color indexed="23"/>
      <name val="Arial"/>
      <family val="2"/>
    </font>
    <font>
      <b/>
      <sz val="16"/>
      <name val="Arial"/>
      <family val="2"/>
    </font>
    <font>
      <b/>
      <sz val="10"/>
      <color indexed="8"/>
      <name val="Courier New"/>
      <family val="3"/>
    </font>
    <font>
      <b/>
      <sz val="16"/>
      <color indexed="8"/>
      <name val="Arial"/>
      <family val="2"/>
    </font>
    <font>
      <b/>
      <sz val="18"/>
      <color indexed="8"/>
      <name val="Arial"/>
      <family val="2"/>
    </font>
    <font>
      <b/>
      <sz val="1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0" tint="-0.4999699890613556"/>
      <name val="Calibri"/>
      <family val="2"/>
    </font>
    <font>
      <b/>
      <i/>
      <sz val="11"/>
      <color theme="1"/>
      <name val="Calibri"/>
      <family val="2"/>
    </font>
    <font>
      <b/>
      <u val="single"/>
      <sz val="16"/>
      <color rgb="FFFF0000"/>
      <name val="Arial"/>
      <family val="2"/>
    </font>
    <font>
      <sz val="11"/>
      <color theme="4" tint="0.7999799847602844"/>
      <name val="Arial"/>
      <family val="2"/>
    </font>
    <font>
      <b/>
      <sz val="12"/>
      <color rgb="FF800000"/>
      <name val="Arial"/>
      <family val="2"/>
    </font>
    <font>
      <b/>
      <sz val="11"/>
      <color rgb="FF800000"/>
      <name val="Arial"/>
      <family val="2"/>
    </font>
    <font>
      <b/>
      <sz val="14"/>
      <color rgb="FF007A37"/>
      <name val="Arial"/>
      <family val="2"/>
    </font>
    <font>
      <b/>
      <sz val="11"/>
      <color rgb="FF000066"/>
      <name val="Arial"/>
      <family val="2"/>
    </font>
    <font>
      <b/>
      <sz val="11"/>
      <color theme="0" tint="-0.4999699890613556"/>
      <name val="Arial"/>
      <family val="2"/>
    </font>
    <font>
      <b/>
      <sz val="10"/>
      <color rgb="FF000000"/>
      <name val="Courier New"/>
      <family val="3"/>
    </font>
    <font>
      <b/>
      <sz val="16"/>
      <color theme="1"/>
      <name val="Calibri"/>
      <family val="2"/>
    </font>
    <font>
      <b/>
      <sz val="16"/>
      <color rgb="FF000000"/>
      <name val="Arial"/>
      <family val="2"/>
    </font>
    <font>
      <b/>
      <sz val="18"/>
      <color theme="1"/>
      <name val="Arial"/>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EAEAEA"/>
        <bgColor indexed="64"/>
      </patternFill>
    </fill>
    <fill>
      <patternFill patternType="solid">
        <fgColor indexed="27"/>
        <bgColor indexed="64"/>
      </patternFill>
    </fill>
    <fill>
      <patternFill patternType="solid">
        <fgColor rgb="FFDDDDDD"/>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color indexed="63"/>
      </left>
      <right>
        <color indexed="63"/>
      </right>
      <top>
        <color indexed="63"/>
      </top>
      <bottom style="thin"/>
    </border>
    <border>
      <left style="thin"/>
      <right/>
      <top>
        <color indexed="63"/>
      </top>
      <bottom style="thin"/>
    </border>
    <border>
      <left style="thin"/>
      <right/>
      <top>
        <color indexed="63"/>
      </top>
      <bottom/>
    </border>
    <border>
      <left style="thin"/>
      <right style="thin"/>
      <top>
        <color indexed="63"/>
      </top>
      <bottom>
        <color indexed="63"/>
      </bottom>
    </border>
    <border>
      <left style="thin"/>
      <right style="medium"/>
      <top>
        <color indexed="63"/>
      </top>
      <bottom>
        <color indexed="63"/>
      </bottom>
    </border>
    <border>
      <left>
        <color indexed="63"/>
      </left>
      <right style="thin"/>
      <top>
        <color indexed="63"/>
      </top>
      <bottom>
        <color indexed="63"/>
      </botto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4" fillId="27" borderId="1" applyNumberFormat="0" applyAlignment="0" applyProtection="0"/>
    <xf numFmtId="0" fontId="55"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6" fillId="0" borderId="0" applyNumberFormat="0" applyFill="0" applyBorder="0" applyAlignment="0" applyProtection="0"/>
    <xf numFmtId="0" fontId="8" fillId="0" borderId="0" applyNumberFormat="0" applyFill="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7" fillId="0" borderId="0" applyNumberFormat="0" applyFill="0" applyBorder="0" applyAlignment="0" applyProtection="0"/>
    <xf numFmtId="0" fontId="61" fillId="30" borderId="1" applyNumberFormat="0" applyAlignment="0" applyProtection="0"/>
    <xf numFmtId="0" fontId="62" fillId="0" borderId="6" applyNumberFormat="0" applyFill="0" applyAlignment="0" applyProtection="0"/>
    <xf numFmtId="0" fontId="63"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64"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91">
    <xf numFmtId="0" fontId="0" fillId="0" borderId="0" xfId="0" applyFont="1" applyAlignment="1">
      <alignment/>
    </xf>
    <xf numFmtId="0" fontId="3" fillId="0" borderId="0" xfId="57" applyNumberFormat="1" applyFont="1" applyFill="1" applyBorder="1" applyAlignment="1">
      <alignment vertical="center"/>
      <protection/>
    </xf>
    <xf numFmtId="0" fontId="68" fillId="0" borderId="0" xfId="57" applyNumberFormat="1" applyFont="1" applyFill="1" applyBorder="1" applyAlignment="1" applyProtection="1">
      <alignment vertical="center"/>
      <protection locked="0"/>
    </xf>
    <xf numFmtId="0" fontId="68"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9"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8"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8"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8"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2" fillId="0" borderId="11" xfId="57" applyNumberFormat="1" applyFont="1" applyFill="1" applyBorder="1" applyAlignment="1" applyProtection="1">
      <alignment horizontal="right" vertical="top"/>
      <protection/>
    </xf>
    <xf numFmtId="0" fontId="2" fillId="0" borderId="11" xfId="57" applyNumberFormat="1" applyFont="1" applyFill="1" applyBorder="1" applyAlignment="1" applyProtection="1">
      <alignment horizontal="left" vertical="top"/>
      <protection locked="0"/>
    </xf>
    <xf numFmtId="0" fontId="3" fillId="0" borderId="0" xfId="57" applyNumberFormat="1" applyFont="1" applyFill="1" applyAlignment="1">
      <alignment vertical="top"/>
      <protection/>
    </xf>
    <xf numFmtId="0" fontId="3" fillId="0" borderId="0" xfId="57" applyNumberFormat="1" applyFont="1" applyFill="1" applyAlignment="1" applyProtection="1">
      <alignment vertical="top"/>
      <protection/>
    </xf>
    <xf numFmtId="0" fontId="68" fillId="0" borderId="0" xfId="57" applyNumberFormat="1" applyFont="1" applyFill="1" applyAlignment="1" applyProtection="1">
      <alignment vertical="top"/>
      <protection/>
    </xf>
    <xf numFmtId="0" fontId="0" fillId="0" borderId="0" xfId="57" applyNumberFormat="1" applyFill="1">
      <alignment/>
      <protection/>
    </xf>
    <xf numFmtId="0" fontId="70" fillId="0" borderId="0" xfId="57" applyNumberFormat="1" applyFont="1" applyFill="1">
      <alignment/>
      <protection/>
    </xf>
    <xf numFmtId="0" fontId="71" fillId="0" borderId="0" xfId="59" applyNumberFormat="1" applyFont="1" applyFill="1" applyBorder="1" applyAlignment="1" applyProtection="1">
      <alignment horizontal="center" vertical="center"/>
      <protection/>
    </xf>
    <xf numFmtId="0" fontId="2" fillId="0" borderId="12" xfId="59" applyNumberFormat="1" applyFont="1" applyFill="1" applyBorder="1" applyAlignment="1" applyProtection="1">
      <alignment horizontal="left" vertical="top" wrapText="1"/>
      <protection/>
    </xf>
    <xf numFmtId="0" fontId="2" fillId="0" borderId="11" xfId="59" applyNumberFormat="1" applyFont="1" applyFill="1" applyBorder="1" applyAlignment="1">
      <alignment horizontal="left" vertical="top"/>
      <protection/>
    </xf>
    <xf numFmtId="0" fontId="11" fillId="0" borderId="0" xfId="59" applyNumberFormat="1" applyFill="1">
      <alignment/>
      <protection/>
    </xf>
    <xf numFmtId="0" fontId="2" fillId="33" borderId="11" xfId="57" applyNumberFormat="1" applyFont="1" applyFill="1" applyBorder="1" applyAlignment="1">
      <alignment horizontal="center" vertical="top" wrapText="1"/>
      <protection/>
    </xf>
    <xf numFmtId="2" fontId="6" fillId="0" borderId="11" xfId="59" applyNumberFormat="1" applyFont="1" applyFill="1" applyBorder="1" applyAlignment="1">
      <alignment vertical="top"/>
      <protection/>
    </xf>
    <xf numFmtId="0" fontId="2" fillId="0" borderId="11" xfId="57" applyNumberFormat="1" applyFont="1" applyFill="1" applyBorder="1" applyAlignment="1" applyProtection="1">
      <alignment horizontal="right" vertical="center"/>
      <protection locked="0"/>
    </xf>
    <xf numFmtId="0" fontId="2" fillId="0" borderId="11" xfId="57" applyNumberFormat="1" applyFont="1" applyFill="1" applyBorder="1" applyAlignment="1" applyProtection="1">
      <alignment horizontal="right" vertical="center"/>
      <protection/>
    </xf>
    <xf numFmtId="0" fontId="2" fillId="0" borderId="11" xfId="57" applyNumberFormat="1" applyFont="1" applyFill="1" applyBorder="1" applyAlignment="1" applyProtection="1">
      <alignment horizontal="left" vertical="center"/>
      <protection locked="0"/>
    </xf>
    <xf numFmtId="2" fontId="2" fillId="0" borderId="11" xfId="57" applyNumberFormat="1" applyFont="1" applyFill="1" applyBorder="1" applyAlignment="1" applyProtection="1">
      <alignment vertical="center"/>
      <protection locked="0"/>
    </xf>
    <xf numFmtId="0" fontId="2" fillId="0" borderId="11" xfId="57" applyNumberFormat="1" applyFont="1" applyFill="1" applyBorder="1" applyAlignment="1" applyProtection="1">
      <alignment horizontal="center" vertical="top" wrapText="1"/>
      <protection/>
    </xf>
    <xf numFmtId="0" fontId="2" fillId="0" borderId="11" xfId="57" applyNumberFormat="1" applyFont="1" applyFill="1" applyBorder="1" applyAlignment="1" applyProtection="1">
      <alignment horizontal="right" vertical="top"/>
      <protection locked="0"/>
    </xf>
    <xf numFmtId="0" fontId="2" fillId="0" borderId="12" xfId="57" applyNumberFormat="1" applyFont="1" applyFill="1" applyBorder="1" applyAlignment="1">
      <alignment horizontal="center" vertical="center" wrapText="1"/>
      <protection/>
    </xf>
    <xf numFmtId="0" fontId="2" fillId="0" borderId="13" xfId="57" applyNumberFormat="1" applyFont="1" applyFill="1" applyBorder="1" applyAlignment="1">
      <alignment horizontal="center" vertical="center" wrapText="1"/>
      <protection/>
    </xf>
    <xf numFmtId="0" fontId="2" fillId="0" borderId="14" xfId="57" applyNumberFormat="1" applyFont="1" applyFill="1" applyBorder="1" applyAlignment="1">
      <alignment horizontal="center" vertical="center" wrapText="1"/>
      <protection/>
    </xf>
    <xf numFmtId="0" fontId="6" fillId="0" borderId="12" xfId="59" applyNumberFormat="1" applyFont="1" applyFill="1" applyBorder="1" applyAlignment="1">
      <alignment horizontal="center" vertical="top" wrapText="1"/>
      <protection/>
    </xf>
    <xf numFmtId="0" fontId="6" fillId="0" borderId="13" xfId="59" applyNumberFormat="1" applyFont="1" applyFill="1" applyBorder="1" applyAlignment="1">
      <alignment horizontal="center" vertical="top" wrapText="1"/>
      <protection/>
    </xf>
    <xf numFmtId="0" fontId="6" fillId="0" borderId="14" xfId="59" applyNumberFormat="1" applyFont="1" applyFill="1" applyBorder="1" applyAlignment="1">
      <alignment horizontal="center" vertical="top" wrapText="1"/>
      <protection/>
    </xf>
    <xf numFmtId="0" fontId="72" fillId="0" borderId="0" xfId="57" applyNumberFormat="1" applyFont="1" applyFill="1" applyBorder="1" applyAlignment="1">
      <alignment horizontal="center" vertical="top"/>
      <protection/>
    </xf>
    <xf numFmtId="0" fontId="5" fillId="0" borderId="0" xfId="57" applyNumberFormat="1" applyFont="1" applyFill="1" applyBorder="1" applyAlignment="1">
      <alignment horizontal="left" vertical="center" wrapText="1"/>
      <protection/>
    </xf>
    <xf numFmtId="0" fontId="5" fillId="2" borderId="0" xfId="57" applyNumberFormat="1" applyFont="1" applyFill="1" applyBorder="1" applyAlignment="1">
      <alignment horizontal="left" vertical="center" wrapText="1"/>
      <protection/>
    </xf>
    <xf numFmtId="0" fontId="69" fillId="0" borderId="15" xfId="57" applyNumberFormat="1" applyFont="1" applyFill="1" applyBorder="1" applyAlignment="1" applyProtection="1">
      <alignment horizontal="center" wrapText="1"/>
      <protection locked="0"/>
    </xf>
    <xf numFmtId="0" fontId="2" fillId="34" borderId="12" xfId="59" applyNumberFormat="1" applyFont="1" applyFill="1" applyBorder="1" applyAlignment="1" applyProtection="1">
      <alignment horizontal="left" vertical="top"/>
      <protection locked="0"/>
    </xf>
    <xf numFmtId="0" fontId="2" fillId="2" borderId="13" xfId="59" applyNumberFormat="1" applyFont="1" applyFill="1" applyBorder="1" applyAlignment="1" applyProtection="1">
      <alignment horizontal="left" vertical="top"/>
      <protection locked="0"/>
    </xf>
    <xf numFmtId="0" fontId="2" fillId="2" borderId="14" xfId="59" applyNumberFormat="1" applyFont="1" applyFill="1" applyBorder="1" applyAlignment="1" applyProtection="1">
      <alignment horizontal="left" vertical="top"/>
      <protection locked="0"/>
    </xf>
    <xf numFmtId="0" fontId="10" fillId="0" borderId="0" xfId="0" applyFont="1" applyAlignment="1">
      <alignment horizontal="center" vertical="center"/>
    </xf>
    <xf numFmtId="0" fontId="19" fillId="0" borderId="11" xfId="59" applyNumberFormat="1" applyFont="1" applyFill="1" applyBorder="1" applyAlignment="1">
      <alignment vertical="top" wrapText="1"/>
      <protection/>
    </xf>
    <xf numFmtId="2" fontId="2" fillId="34" borderId="11" xfId="57" applyNumberFormat="1" applyFont="1" applyFill="1" applyBorder="1" applyAlignment="1" applyProtection="1">
      <alignment horizontal="right" vertical="center"/>
      <protection locked="0"/>
    </xf>
    <xf numFmtId="0" fontId="2" fillId="0" borderId="16" xfId="59" applyNumberFormat="1" applyFont="1" applyFill="1" applyBorder="1" applyAlignment="1">
      <alignment horizontal="left" vertical="top"/>
      <protection/>
    </xf>
    <xf numFmtId="0" fontId="2" fillId="0" borderId="15" xfId="59" applyNumberFormat="1" applyFont="1" applyFill="1" applyBorder="1" applyAlignment="1">
      <alignment horizontal="left" vertical="top"/>
      <protection/>
    </xf>
    <xf numFmtId="0" fontId="73" fillId="0" borderId="17" xfId="57" applyNumberFormat="1" applyFont="1" applyFill="1" applyBorder="1" applyAlignment="1" applyProtection="1">
      <alignment vertical="top"/>
      <protection/>
    </xf>
    <xf numFmtId="0" fontId="14" fillId="0" borderId="18" xfId="59" applyNumberFormat="1" applyFont="1" applyFill="1" applyBorder="1" applyAlignment="1" applyProtection="1">
      <alignment vertical="center" wrapText="1"/>
      <protection locked="0"/>
    </xf>
    <xf numFmtId="0" fontId="74" fillId="34" borderId="18" xfId="59" applyNumberFormat="1" applyFont="1" applyFill="1" applyBorder="1" applyAlignment="1" applyProtection="1">
      <alignment vertical="center" wrapText="1"/>
      <protection locked="0"/>
    </xf>
    <xf numFmtId="0" fontId="75" fillId="34" borderId="18" xfId="64" applyNumberFormat="1" applyFont="1" applyFill="1" applyBorder="1" applyAlignment="1">
      <alignment horizontal="center" vertical="center"/>
    </xf>
    <xf numFmtId="0" fontId="73" fillId="0" borderId="18" xfId="59" applyNumberFormat="1" applyFont="1" applyFill="1" applyBorder="1" applyAlignment="1">
      <alignment vertical="top"/>
      <protection/>
    </xf>
    <xf numFmtId="0" fontId="3" fillId="0" borderId="18" xfId="57" applyNumberFormat="1" applyFont="1" applyFill="1" applyBorder="1" applyAlignment="1" applyProtection="1">
      <alignment vertical="top"/>
      <protection/>
    </xf>
    <xf numFmtId="0" fontId="13" fillId="0" borderId="18" xfId="59" applyNumberFormat="1" applyFont="1" applyFill="1" applyBorder="1" applyAlignment="1" applyProtection="1">
      <alignment vertical="center" wrapText="1"/>
      <protection locked="0"/>
    </xf>
    <xf numFmtId="0" fontId="13" fillId="0" borderId="18" xfId="64" applyNumberFormat="1" applyFont="1" applyFill="1" applyBorder="1" applyAlignment="1" applyProtection="1">
      <alignment vertical="center" wrapText="1"/>
      <protection locked="0"/>
    </xf>
    <xf numFmtId="0" fontId="14" fillId="0" borderId="18" xfId="59" applyNumberFormat="1" applyFont="1" applyFill="1" applyBorder="1" applyAlignment="1" applyProtection="1">
      <alignment vertical="center" wrapText="1"/>
      <protection/>
    </xf>
    <xf numFmtId="0" fontId="76" fillId="0" borderId="19" xfId="59" applyNumberFormat="1" applyFont="1" applyFill="1" applyBorder="1" applyAlignment="1">
      <alignment horizontal="right" vertical="top"/>
      <protection/>
    </xf>
    <xf numFmtId="0" fontId="6" fillId="0" borderId="20" xfId="59" applyNumberFormat="1" applyFont="1" applyFill="1" applyBorder="1" applyAlignment="1">
      <alignment horizontal="right" vertical="top"/>
      <protection/>
    </xf>
    <xf numFmtId="0" fontId="3" fillId="0" borderId="18" xfId="59" applyNumberFormat="1" applyFont="1" applyFill="1" applyBorder="1" applyAlignment="1">
      <alignment vertical="top" wrapText="1"/>
      <protection/>
    </xf>
    <xf numFmtId="0" fontId="2" fillId="35" borderId="11" xfId="57" applyNumberFormat="1" applyFont="1" applyFill="1" applyBorder="1" applyAlignment="1">
      <alignment horizontal="center" vertical="top" wrapText="1"/>
      <protection/>
    </xf>
    <xf numFmtId="0" fontId="2" fillId="35" borderId="11" xfId="59" applyNumberFormat="1" applyFont="1" applyFill="1" applyBorder="1" applyAlignment="1">
      <alignment horizontal="center" vertical="top" wrapText="1"/>
      <protection/>
    </xf>
    <xf numFmtId="0" fontId="77" fillId="35" borderId="11" xfId="59" applyNumberFormat="1" applyFont="1" applyFill="1" applyBorder="1" applyAlignment="1">
      <alignment horizontal="center" vertical="top" wrapText="1"/>
      <protection/>
    </xf>
    <xf numFmtId="0" fontId="77" fillId="35" borderId="11" xfId="59" applyNumberFormat="1" applyFont="1" applyFill="1" applyBorder="1" applyAlignment="1">
      <alignment vertical="top" wrapText="1"/>
      <protection/>
    </xf>
    <xf numFmtId="172" fontId="2" fillId="0" borderId="11" xfId="59" applyNumberFormat="1" applyFont="1" applyFill="1" applyBorder="1" applyAlignment="1">
      <alignment horizontal="right" vertical="top"/>
      <protection/>
    </xf>
    <xf numFmtId="2" fontId="2" fillId="0" borderId="11" xfId="59" applyNumberFormat="1" applyFont="1" applyFill="1" applyBorder="1" applyAlignment="1">
      <alignment horizontal="right" vertical="center"/>
      <protection/>
    </xf>
    <xf numFmtId="2" fontId="2" fillId="0" borderId="11" xfId="58" applyNumberFormat="1" applyFont="1" applyFill="1" applyBorder="1" applyAlignment="1">
      <alignment horizontal="right" vertical="center"/>
      <protection/>
    </xf>
    <xf numFmtId="0" fontId="6" fillId="0" borderId="11" xfId="59" applyNumberFormat="1" applyFont="1" applyFill="1" applyBorder="1" applyAlignment="1">
      <alignment vertical="top"/>
      <protection/>
    </xf>
    <xf numFmtId="0" fontId="2" fillId="0" borderId="11" xfId="57" applyNumberFormat="1" applyFont="1" applyFill="1" applyBorder="1">
      <alignment/>
      <protection/>
    </xf>
    <xf numFmtId="0" fontId="78" fillId="0" borderId="11" xfId="57" applyNumberFormat="1" applyFont="1" applyFill="1" applyBorder="1">
      <alignment/>
      <protection/>
    </xf>
    <xf numFmtId="0" fontId="47" fillId="0" borderId="11" xfId="59" applyNumberFormat="1" applyFont="1" applyFill="1" applyBorder="1" applyAlignment="1">
      <alignment horizontal="center" vertical="top"/>
      <protection/>
    </xf>
    <xf numFmtId="0" fontId="79" fillId="0" borderId="11" xfId="59" applyNumberFormat="1" applyFont="1" applyFill="1" applyBorder="1" applyAlignment="1">
      <alignment horizontal="left" wrapText="1" readingOrder="1"/>
      <protection/>
    </xf>
    <xf numFmtId="172" fontId="2" fillId="0" borderId="11" xfId="59" applyNumberFormat="1" applyFont="1" applyFill="1" applyBorder="1" applyAlignment="1">
      <alignment vertical="top"/>
      <protection/>
    </xf>
    <xf numFmtId="0" fontId="2" fillId="0" borderId="11" xfId="57" applyNumberFormat="1" applyFont="1" applyFill="1" applyBorder="1" applyAlignment="1">
      <alignment horizontal="left" vertical="top"/>
      <protection/>
    </xf>
    <xf numFmtId="0" fontId="2" fillId="0" borderId="11" xfId="59" applyNumberFormat="1" applyFont="1" applyFill="1" applyBorder="1" applyAlignment="1">
      <alignment vertical="top"/>
      <protection/>
    </xf>
    <xf numFmtId="0" fontId="2" fillId="0" borderId="11" xfId="57" applyNumberFormat="1" applyFont="1" applyFill="1" applyBorder="1" applyAlignment="1">
      <alignment vertical="top"/>
      <protection/>
    </xf>
    <xf numFmtId="0" fontId="2" fillId="0" borderId="11" xfId="57" applyNumberFormat="1" applyFont="1" applyFill="1" applyBorder="1" applyAlignment="1" applyProtection="1">
      <alignment vertical="top"/>
      <protection/>
    </xf>
    <xf numFmtId="0" fontId="2" fillId="0" borderId="11" xfId="59" applyNumberFormat="1" applyFont="1" applyFill="1" applyBorder="1" applyAlignment="1">
      <alignment vertical="top" wrapText="1"/>
      <protection/>
    </xf>
    <xf numFmtId="0" fontId="78" fillId="0" borderId="11" xfId="57" applyNumberFormat="1" applyFont="1" applyFill="1" applyBorder="1" applyAlignment="1">
      <alignment vertical="top"/>
      <protection/>
    </xf>
    <xf numFmtId="0" fontId="80" fillId="0" borderId="11" xfId="0" applyFont="1" applyFill="1" applyBorder="1" applyAlignment="1">
      <alignment horizontal="justify" vertical="top" wrapText="1"/>
    </xf>
    <xf numFmtId="0" fontId="81" fillId="0" borderId="11" xfId="59" applyNumberFormat="1" applyFont="1" applyFill="1" applyBorder="1" applyAlignment="1">
      <alignment horizontal="left" vertical="center" wrapText="1"/>
      <protection/>
    </xf>
    <xf numFmtId="0" fontId="82" fillId="0" borderId="11" xfId="0" applyFont="1" applyFill="1" applyBorder="1" applyAlignment="1">
      <alignment vertical="top" wrapText="1"/>
    </xf>
    <xf numFmtId="0" fontId="51" fillId="0" borderId="11" xfId="57" applyNumberFormat="1" applyFont="1" applyFill="1" applyBorder="1" applyAlignment="1">
      <alignment horizontal="left" vertical="center"/>
      <protection/>
    </xf>
    <xf numFmtId="2" fontId="2" fillId="0" borderId="11" xfId="59" applyNumberFormat="1" applyFont="1" applyFill="1" applyBorder="1" applyAlignment="1">
      <alignment vertical="center"/>
      <protection/>
    </xf>
    <xf numFmtId="0" fontId="2" fillId="0" borderId="11" xfId="59" applyNumberFormat="1" applyFont="1" applyFill="1" applyBorder="1" applyAlignment="1">
      <alignment vertical="center"/>
      <protection/>
    </xf>
    <xf numFmtId="0" fontId="2" fillId="0" borderId="11" xfId="57" applyNumberFormat="1" applyFont="1" applyFill="1" applyBorder="1" applyAlignment="1">
      <alignment vertical="center"/>
      <protection/>
    </xf>
    <xf numFmtId="0" fontId="2" fillId="0" borderId="11" xfId="59" applyNumberFormat="1" applyFont="1" applyFill="1" applyBorder="1" applyAlignment="1">
      <alignment vertical="center" wrapText="1"/>
      <protection/>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2095500</xdr:colOff>
      <xdr:row>0</xdr:row>
      <xdr:rowOff>295275</xdr:rowOff>
    </xdr:to>
    <xdr:grpSp>
      <xdr:nvGrpSpPr>
        <xdr:cNvPr id="1" name="Group 1"/>
        <xdr:cNvGrpSpPr>
          <a:grpSpLocks noChangeAspect="1"/>
        </xdr:cNvGrpSpPr>
      </xdr:nvGrpSpPr>
      <xdr:grpSpPr>
        <a:xfrm>
          <a:off x="28575" y="47625"/>
          <a:ext cx="3086100" cy="2476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Bijendra%20Dutt\Downloads\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Bijendra%20Dutt\Downloads\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theme="4" tint="-0.4999699890613556"/>
  </sheetPr>
  <dimension ref="A1:II20"/>
  <sheetViews>
    <sheetView showGridLines="0" view="pageBreakPreview" zoomScale="60" zoomScaleNormal="75" zoomScalePageLayoutView="0" workbookViewId="0" topLeftCell="A1">
      <selection activeCell="O1" sqref="O1"/>
    </sheetView>
  </sheetViews>
  <sheetFormatPr defaultColWidth="9.140625" defaultRowHeight="15"/>
  <cols>
    <col min="1" max="1" width="15.28125" style="20" customWidth="1"/>
    <col min="2" max="2" width="59.28125" style="20" customWidth="1"/>
    <col min="3" max="3" width="12.00390625" style="20" customWidth="1"/>
    <col min="4" max="4" width="12.421875" style="20" customWidth="1"/>
    <col min="5" max="5" width="11.00390625" style="20" customWidth="1"/>
    <col min="6" max="6" width="15.140625" style="20" hidden="1" customWidth="1"/>
    <col min="7" max="7" width="14.140625" style="20" hidden="1" customWidth="1"/>
    <col min="8" max="8" width="13.8515625" style="20" hidden="1" customWidth="1"/>
    <col min="9" max="10" width="12.140625" style="20" hidden="1" customWidth="1"/>
    <col min="11" max="11" width="19.57421875" style="20" hidden="1" customWidth="1"/>
    <col min="12" max="12" width="14.28125" style="20" hidden="1" customWidth="1"/>
    <col min="13" max="13" width="17.8515625" style="20" customWidth="1"/>
    <col min="14" max="14" width="13.7109375" style="25" hidden="1" customWidth="1"/>
    <col min="15" max="15" width="12.28125" style="20" customWidth="1"/>
    <col min="16" max="16" width="13.57421875" style="20" customWidth="1"/>
    <col min="17" max="17" width="13.8515625" style="20" customWidth="1"/>
    <col min="18" max="18" width="13.28125" style="20" customWidth="1"/>
    <col min="19" max="20" width="12.28125" style="20" hidden="1" customWidth="1"/>
    <col min="21" max="21" width="15.421875" style="20" hidden="1" customWidth="1"/>
    <col min="22" max="22" width="13.7109375" style="20" hidden="1" customWidth="1"/>
    <col min="23" max="23" width="13.57421875" style="20" hidden="1" customWidth="1"/>
    <col min="24" max="24" width="11.28125" style="20" hidden="1" customWidth="1"/>
    <col min="25" max="25" width="12.57421875" style="20" hidden="1" customWidth="1"/>
    <col min="26" max="26" width="12.28125" style="20" hidden="1" customWidth="1"/>
    <col min="27" max="51" width="9.140625" style="20" hidden="1" customWidth="1"/>
    <col min="52" max="52" width="10.28125" style="20" hidden="1" customWidth="1"/>
    <col min="53" max="53" width="18.421875" style="20" customWidth="1"/>
    <col min="54" max="54" width="19.8515625" style="20" customWidth="1"/>
    <col min="55" max="55" width="50.140625" style="20" customWidth="1"/>
    <col min="56" max="238" width="9.140625" style="20" customWidth="1"/>
    <col min="239" max="243" width="9.140625" style="21" customWidth="1"/>
    <col min="244" max="16384" width="9.140625" style="20" customWidth="1"/>
  </cols>
  <sheetData>
    <row r="1" spans="1:243" s="1" customFormat="1" ht="30" customHeight="1">
      <c r="A1" s="40" t="str">
        <f>B2&amp;" BoQ"</f>
        <v>Item Wise BoQ</v>
      </c>
      <c r="B1" s="40"/>
      <c r="C1" s="40"/>
      <c r="D1" s="40"/>
      <c r="E1" s="40"/>
      <c r="F1" s="40"/>
      <c r="G1" s="40"/>
      <c r="H1" s="40"/>
      <c r="I1" s="40"/>
      <c r="J1" s="40"/>
      <c r="K1" s="40"/>
      <c r="L1" s="40"/>
      <c r="O1" s="2"/>
      <c r="P1" s="2"/>
      <c r="Q1" s="3"/>
      <c r="IE1" s="3"/>
      <c r="IF1" s="3"/>
      <c r="IG1" s="3"/>
      <c r="IH1" s="3"/>
      <c r="II1" s="3"/>
    </row>
    <row r="2" spans="1:17" s="1" customFormat="1" ht="25.5" customHeight="1" hidden="1">
      <c r="A2" s="22" t="s">
        <v>3</v>
      </c>
      <c r="B2" s="22" t="s">
        <v>34</v>
      </c>
      <c r="C2" s="22" t="s">
        <v>4</v>
      </c>
      <c r="D2" s="22" t="s">
        <v>5</v>
      </c>
      <c r="E2" s="22" t="s">
        <v>6</v>
      </c>
      <c r="J2" s="4"/>
      <c r="K2" s="4"/>
      <c r="L2" s="4"/>
      <c r="O2" s="2"/>
      <c r="P2" s="2"/>
      <c r="Q2" s="3"/>
    </row>
    <row r="3" spans="1:243" s="1" customFormat="1" ht="30" customHeight="1" hidden="1">
      <c r="A3" s="1" t="s">
        <v>7</v>
      </c>
      <c r="IE3" s="3"/>
      <c r="IF3" s="3"/>
      <c r="IG3" s="3"/>
      <c r="IH3" s="3"/>
      <c r="II3" s="3"/>
    </row>
    <row r="4" spans="1:243" s="5" customFormat="1" ht="30" customHeight="1">
      <c r="A4" s="41" t="s">
        <v>42</v>
      </c>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IE4" s="6"/>
      <c r="IF4" s="6"/>
      <c r="IG4" s="6"/>
      <c r="IH4" s="6"/>
      <c r="II4" s="6"/>
    </row>
    <row r="5" spans="1:243" s="5" customFormat="1" ht="30" customHeight="1">
      <c r="A5" s="41" t="s">
        <v>45</v>
      </c>
      <c r="B5" s="41"/>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IE5" s="6"/>
      <c r="IF5" s="6"/>
      <c r="IG5" s="6"/>
      <c r="IH5" s="6"/>
      <c r="II5" s="6"/>
    </row>
    <row r="6" spans="1:243" s="5" customFormat="1" ht="30" customHeight="1">
      <c r="A6" s="41" t="s">
        <v>46</v>
      </c>
      <c r="B6" s="41"/>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41"/>
      <c r="AI6" s="41"/>
      <c r="AJ6" s="41"/>
      <c r="AK6" s="41"/>
      <c r="AL6" s="41"/>
      <c r="AM6" s="41"/>
      <c r="AN6" s="41"/>
      <c r="AO6" s="41"/>
      <c r="AP6" s="41"/>
      <c r="AQ6" s="41"/>
      <c r="AR6" s="41"/>
      <c r="AS6" s="41"/>
      <c r="AT6" s="41"/>
      <c r="AU6" s="41"/>
      <c r="AV6" s="41"/>
      <c r="AW6" s="41"/>
      <c r="AX6" s="41"/>
      <c r="AY6" s="41"/>
      <c r="AZ6" s="41"/>
      <c r="BA6" s="41"/>
      <c r="BB6" s="41"/>
      <c r="BC6" s="41"/>
      <c r="IE6" s="6"/>
      <c r="IF6" s="6"/>
      <c r="IG6" s="6"/>
      <c r="IH6" s="6"/>
      <c r="II6" s="6"/>
    </row>
    <row r="7" spans="1:243" s="5" customFormat="1" ht="29.25" customHeight="1" hidden="1">
      <c r="A7" s="43" t="s">
        <v>8</v>
      </c>
      <c r="B7" s="43"/>
      <c r="C7" s="43"/>
      <c r="D7" s="43"/>
      <c r="E7" s="43"/>
      <c r="F7" s="43"/>
      <c r="G7" s="43"/>
      <c r="H7" s="43"/>
      <c r="I7" s="43"/>
      <c r="J7" s="43"/>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43"/>
      <c r="AN7" s="43"/>
      <c r="AO7" s="43"/>
      <c r="AP7" s="43"/>
      <c r="AQ7" s="43"/>
      <c r="AR7" s="43"/>
      <c r="AS7" s="43"/>
      <c r="AT7" s="43"/>
      <c r="AU7" s="43"/>
      <c r="AV7" s="43"/>
      <c r="AW7" s="43"/>
      <c r="AX7" s="43"/>
      <c r="AY7" s="43"/>
      <c r="AZ7" s="43"/>
      <c r="BA7" s="43"/>
      <c r="BB7" s="43"/>
      <c r="BC7" s="43"/>
      <c r="IE7" s="6"/>
      <c r="IF7" s="6"/>
      <c r="IG7" s="6"/>
      <c r="IH7" s="6"/>
      <c r="II7" s="6"/>
    </row>
    <row r="8" spans="1:243" s="7" customFormat="1" ht="58.5" customHeight="1">
      <c r="A8" s="23" t="s">
        <v>40</v>
      </c>
      <c r="B8" s="44"/>
      <c r="C8" s="45"/>
      <c r="D8" s="45"/>
      <c r="E8" s="45"/>
      <c r="F8" s="45"/>
      <c r="G8" s="45"/>
      <c r="H8" s="45"/>
      <c r="I8" s="45"/>
      <c r="J8" s="45"/>
      <c r="K8" s="45"/>
      <c r="L8" s="45"/>
      <c r="M8" s="45"/>
      <c r="N8" s="45"/>
      <c r="O8" s="45"/>
      <c r="P8" s="45"/>
      <c r="Q8" s="45"/>
      <c r="R8" s="45"/>
      <c r="S8" s="45"/>
      <c r="T8" s="45"/>
      <c r="U8" s="45"/>
      <c r="V8" s="45"/>
      <c r="W8" s="45"/>
      <c r="X8" s="45"/>
      <c r="Y8" s="45"/>
      <c r="Z8" s="45"/>
      <c r="AA8" s="45"/>
      <c r="AB8" s="45"/>
      <c r="AC8" s="45"/>
      <c r="AD8" s="45"/>
      <c r="AE8" s="45"/>
      <c r="AF8" s="45"/>
      <c r="AG8" s="45"/>
      <c r="AH8" s="45"/>
      <c r="AI8" s="45"/>
      <c r="AJ8" s="45"/>
      <c r="AK8" s="45"/>
      <c r="AL8" s="45"/>
      <c r="AM8" s="45"/>
      <c r="AN8" s="45"/>
      <c r="AO8" s="45"/>
      <c r="AP8" s="45"/>
      <c r="AQ8" s="45"/>
      <c r="AR8" s="45"/>
      <c r="AS8" s="45"/>
      <c r="AT8" s="45"/>
      <c r="AU8" s="45"/>
      <c r="AV8" s="45"/>
      <c r="AW8" s="45"/>
      <c r="AX8" s="45"/>
      <c r="AY8" s="45"/>
      <c r="AZ8" s="45"/>
      <c r="BA8" s="45"/>
      <c r="BB8" s="45"/>
      <c r="BC8" s="46"/>
      <c r="IE8" s="8"/>
      <c r="IF8" s="8"/>
      <c r="IG8" s="8"/>
      <c r="IH8" s="8"/>
      <c r="II8" s="8"/>
    </row>
    <row r="9" spans="1:243" s="9" customFormat="1" ht="61.5" customHeight="1">
      <c r="A9" s="34" t="s">
        <v>39</v>
      </c>
      <c r="B9" s="35"/>
      <c r="C9" s="35"/>
      <c r="D9" s="35"/>
      <c r="E9" s="35"/>
      <c r="F9" s="35"/>
      <c r="G9" s="35"/>
      <c r="H9" s="35"/>
      <c r="I9" s="35"/>
      <c r="J9" s="35"/>
      <c r="K9" s="35"/>
      <c r="L9" s="35"/>
      <c r="M9" s="35"/>
      <c r="N9" s="35"/>
      <c r="O9" s="35"/>
      <c r="P9" s="35"/>
      <c r="Q9" s="35"/>
      <c r="R9" s="35"/>
      <c r="S9" s="35"/>
      <c r="T9" s="35"/>
      <c r="U9" s="35"/>
      <c r="V9" s="35"/>
      <c r="W9" s="35"/>
      <c r="X9" s="35"/>
      <c r="Y9" s="35"/>
      <c r="Z9" s="35"/>
      <c r="AA9" s="35"/>
      <c r="AB9" s="35"/>
      <c r="AC9" s="35"/>
      <c r="AD9" s="35"/>
      <c r="AE9" s="35"/>
      <c r="AF9" s="35"/>
      <c r="AG9" s="35"/>
      <c r="AH9" s="35"/>
      <c r="AI9" s="35"/>
      <c r="AJ9" s="35"/>
      <c r="AK9" s="35"/>
      <c r="AL9" s="35"/>
      <c r="AM9" s="35"/>
      <c r="AN9" s="35"/>
      <c r="AO9" s="35"/>
      <c r="AP9" s="35"/>
      <c r="AQ9" s="35"/>
      <c r="AR9" s="35"/>
      <c r="AS9" s="35"/>
      <c r="AT9" s="35"/>
      <c r="AU9" s="35"/>
      <c r="AV9" s="35"/>
      <c r="AW9" s="35"/>
      <c r="AX9" s="35"/>
      <c r="AY9" s="35"/>
      <c r="AZ9" s="35"/>
      <c r="BA9" s="35"/>
      <c r="BB9" s="35"/>
      <c r="BC9" s="36"/>
      <c r="IE9" s="10"/>
      <c r="IF9" s="10"/>
      <c r="IG9" s="10"/>
      <c r="IH9" s="10"/>
      <c r="II9" s="10"/>
    </row>
    <row r="10" spans="1:243" s="12" customFormat="1" ht="18.75" customHeight="1">
      <c r="A10" s="11" t="s">
        <v>9</v>
      </c>
      <c r="B10" s="11" t="s">
        <v>10</v>
      </c>
      <c r="C10" s="11" t="s">
        <v>10</v>
      </c>
      <c r="D10" s="11" t="s">
        <v>9</v>
      </c>
      <c r="E10" s="11" t="s">
        <v>10</v>
      </c>
      <c r="F10" s="11" t="s">
        <v>11</v>
      </c>
      <c r="G10" s="11" t="s">
        <v>11</v>
      </c>
      <c r="H10" s="11" t="s">
        <v>12</v>
      </c>
      <c r="I10" s="11" t="s">
        <v>10</v>
      </c>
      <c r="J10" s="11" t="s">
        <v>9</v>
      </c>
      <c r="K10" s="11" t="s">
        <v>13</v>
      </c>
      <c r="L10" s="11" t="s">
        <v>10</v>
      </c>
      <c r="M10" s="11" t="s">
        <v>9</v>
      </c>
      <c r="N10" s="11" t="s">
        <v>11</v>
      </c>
      <c r="O10" s="11" t="s">
        <v>11</v>
      </c>
      <c r="P10" s="11" t="s">
        <v>11</v>
      </c>
      <c r="Q10" s="11" t="s">
        <v>11</v>
      </c>
      <c r="R10" s="11" t="s">
        <v>12</v>
      </c>
      <c r="S10" s="11" t="s">
        <v>12</v>
      </c>
      <c r="T10" s="11" t="s">
        <v>11</v>
      </c>
      <c r="U10" s="11" t="s">
        <v>11</v>
      </c>
      <c r="V10" s="11" t="s">
        <v>11</v>
      </c>
      <c r="W10" s="11" t="s">
        <v>11</v>
      </c>
      <c r="X10" s="11" t="s">
        <v>12</v>
      </c>
      <c r="Y10" s="11" t="s">
        <v>12</v>
      </c>
      <c r="Z10" s="11" t="s">
        <v>11</v>
      </c>
      <c r="AA10" s="11" t="s">
        <v>11</v>
      </c>
      <c r="AB10" s="11" t="s">
        <v>11</v>
      </c>
      <c r="AC10" s="11" t="s">
        <v>11</v>
      </c>
      <c r="AD10" s="11" t="s">
        <v>12</v>
      </c>
      <c r="AE10" s="11" t="s">
        <v>12</v>
      </c>
      <c r="AF10" s="11" t="s">
        <v>11</v>
      </c>
      <c r="AG10" s="11" t="s">
        <v>11</v>
      </c>
      <c r="AH10" s="11" t="s">
        <v>11</v>
      </c>
      <c r="AI10" s="11" t="s">
        <v>11</v>
      </c>
      <c r="AJ10" s="11" t="s">
        <v>12</v>
      </c>
      <c r="AK10" s="11" t="s">
        <v>12</v>
      </c>
      <c r="AL10" s="11" t="s">
        <v>11</v>
      </c>
      <c r="AM10" s="11" t="s">
        <v>11</v>
      </c>
      <c r="AN10" s="11" t="s">
        <v>11</v>
      </c>
      <c r="AO10" s="11" t="s">
        <v>11</v>
      </c>
      <c r="AP10" s="11" t="s">
        <v>12</v>
      </c>
      <c r="AQ10" s="11" t="s">
        <v>12</v>
      </c>
      <c r="AR10" s="11" t="s">
        <v>11</v>
      </c>
      <c r="AS10" s="11" t="s">
        <v>11</v>
      </c>
      <c r="AT10" s="11" t="s">
        <v>9</v>
      </c>
      <c r="AU10" s="11" t="s">
        <v>9</v>
      </c>
      <c r="AV10" s="11" t="s">
        <v>12</v>
      </c>
      <c r="AW10" s="11" t="s">
        <v>12</v>
      </c>
      <c r="AX10" s="11" t="s">
        <v>9</v>
      </c>
      <c r="AY10" s="11" t="s">
        <v>9</v>
      </c>
      <c r="AZ10" s="11" t="s">
        <v>14</v>
      </c>
      <c r="BA10" s="11" t="s">
        <v>9</v>
      </c>
      <c r="BB10" s="11" t="s">
        <v>9</v>
      </c>
      <c r="BC10" s="11" t="s">
        <v>10</v>
      </c>
      <c r="IE10" s="13"/>
      <c r="IF10" s="13"/>
      <c r="IG10" s="13"/>
      <c r="IH10" s="13"/>
      <c r="II10" s="13"/>
    </row>
    <row r="11" spans="1:243" s="72" customFormat="1" ht="94.5" customHeight="1">
      <c r="A11" s="14" t="s">
        <v>0</v>
      </c>
      <c r="B11" s="64" t="s">
        <v>15</v>
      </c>
      <c r="C11" s="64" t="s">
        <v>1</v>
      </c>
      <c r="D11" s="64" t="s">
        <v>16</v>
      </c>
      <c r="E11" s="64" t="s">
        <v>17</v>
      </c>
      <c r="F11" s="64" t="s">
        <v>51</v>
      </c>
      <c r="G11" s="64"/>
      <c r="H11" s="64"/>
      <c r="I11" s="64" t="s">
        <v>18</v>
      </c>
      <c r="J11" s="64" t="s">
        <v>19</v>
      </c>
      <c r="K11" s="64" t="s">
        <v>20</v>
      </c>
      <c r="L11" s="64" t="s">
        <v>21</v>
      </c>
      <c r="M11" s="65" t="s">
        <v>52</v>
      </c>
      <c r="N11" s="64" t="s">
        <v>53</v>
      </c>
      <c r="O11" s="64" t="s">
        <v>54</v>
      </c>
      <c r="P11" s="64" t="s">
        <v>55</v>
      </c>
      <c r="Q11" s="64" t="s">
        <v>56</v>
      </c>
      <c r="R11" s="64" t="s">
        <v>57</v>
      </c>
      <c r="S11" s="64" t="s">
        <v>22</v>
      </c>
      <c r="T11" s="64" t="s">
        <v>23</v>
      </c>
      <c r="U11" s="64"/>
      <c r="V11" s="64"/>
      <c r="W11" s="64"/>
      <c r="X11" s="64"/>
      <c r="Y11" s="64"/>
      <c r="Z11" s="64"/>
      <c r="AA11" s="64"/>
      <c r="AB11" s="64"/>
      <c r="AC11" s="64"/>
      <c r="AD11" s="64"/>
      <c r="AE11" s="64"/>
      <c r="AF11" s="64"/>
      <c r="AG11" s="64"/>
      <c r="AH11" s="64"/>
      <c r="AI11" s="64"/>
      <c r="AJ11" s="64"/>
      <c r="AK11" s="64"/>
      <c r="AL11" s="64"/>
      <c r="AM11" s="64"/>
      <c r="AN11" s="64"/>
      <c r="AO11" s="64"/>
      <c r="AP11" s="64"/>
      <c r="AQ11" s="64"/>
      <c r="AR11" s="64"/>
      <c r="AS11" s="64"/>
      <c r="AT11" s="64"/>
      <c r="AU11" s="64"/>
      <c r="AV11" s="64"/>
      <c r="AW11" s="64"/>
      <c r="AX11" s="64"/>
      <c r="AY11" s="64"/>
      <c r="AZ11" s="64"/>
      <c r="BA11" s="66" t="s">
        <v>58</v>
      </c>
      <c r="BB11" s="66" t="s">
        <v>59</v>
      </c>
      <c r="BC11" s="67" t="s">
        <v>38</v>
      </c>
      <c r="IE11" s="73"/>
      <c r="IF11" s="73"/>
      <c r="IG11" s="73"/>
      <c r="IH11" s="73"/>
      <c r="II11" s="73"/>
    </row>
    <row r="12" spans="1:243" s="72" customFormat="1" ht="46.5" customHeight="1">
      <c r="A12" s="14">
        <v>1</v>
      </c>
      <c r="B12" s="26">
        <v>2</v>
      </c>
      <c r="C12" s="26">
        <v>3</v>
      </c>
      <c r="D12" s="26">
        <v>4</v>
      </c>
      <c r="E12" s="26">
        <v>5</v>
      </c>
      <c r="F12" s="26">
        <v>6</v>
      </c>
      <c r="G12" s="26">
        <v>7</v>
      </c>
      <c r="H12" s="26">
        <v>8</v>
      </c>
      <c r="I12" s="26">
        <v>9</v>
      </c>
      <c r="J12" s="26">
        <v>10</v>
      </c>
      <c r="K12" s="26">
        <v>11</v>
      </c>
      <c r="L12" s="26">
        <v>12</v>
      </c>
      <c r="M12" s="26">
        <v>7</v>
      </c>
      <c r="N12" s="26">
        <v>8</v>
      </c>
      <c r="O12" s="26">
        <v>9</v>
      </c>
      <c r="P12" s="26">
        <v>10</v>
      </c>
      <c r="Q12" s="26">
        <v>11</v>
      </c>
      <c r="R12" s="26">
        <v>12</v>
      </c>
      <c r="S12" s="26">
        <v>19</v>
      </c>
      <c r="T12" s="26">
        <v>20</v>
      </c>
      <c r="U12" s="26">
        <v>21</v>
      </c>
      <c r="V12" s="26">
        <v>22</v>
      </c>
      <c r="W12" s="26">
        <v>23</v>
      </c>
      <c r="X12" s="26">
        <v>24</v>
      </c>
      <c r="Y12" s="26">
        <v>25</v>
      </c>
      <c r="Z12" s="26">
        <v>26</v>
      </c>
      <c r="AA12" s="26">
        <v>27</v>
      </c>
      <c r="AB12" s="26">
        <v>28</v>
      </c>
      <c r="AC12" s="26">
        <v>29</v>
      </c>
      <c r="AD12" s="26">
        <v>30</v>
      </c>
      <c r="AE12" s="26">
        <v>31</v>
      </c>
      <c r="AF12" s="26">
        <v>32</v>
      </c>
      <c r="AG12" s="26">
        <v>33</v>
      </c>
      <c r="AH12" s="26">
        <v>34</v>
      </c>
      <c r="AI12" s="26">
        <v>35</v>
      </c>
      <c r="AJ12" s="26">
        <v>36</v>
      </c>
      <c r="AK12" s="26">
        <v>37</v>
      </c>
      <c r="AL12" s="26">
        <v>38</v>
      </c>
      <c r="AM12" s="26">
        <v>39</v>
      </c>
      <c r="AN12" s="26">
        <v>40</v>
      </c>
      <c r="AO12" s="26">
        <v>41</v>
      </c>
      <c r="AP12" s="26">
        <v>42</v>
      </c>
      <c r="AQ12" s="26">
        <v>43</v>
      </c>
      <c r="AR12" s="26">
        <v>44</v>
      </c>
      <c r="AS12" s="26">
        <v>45</v>
      </c>
      <c r="AT12" s="26">
        <v>46</v>
      </c>
      <c r="AU12" s="26">
        <v>47</v>
      </c>
      <c r="AV12" s="26">
        <v>48</v>
      </c>
      <c r="AW12" s="26">
        <v>49</v>
      </c>
      <c r="AX12" s="26">
        <v>50</v>
      </c>
      <c r="AY12" s="26">
        <v>51</v>
      </c>
      <c r="AZ12" s="26">
        <v>52</v>
      </c>
      <c r="BA12" s="26">
        <v>13</v>
      </c>
      <c r="BB12" s="26">
        <v>14</v>
      </c>
      <c r="BC12" s="26">
        <v>15</v>
      </c>
      <c r="IE12" s="73"/>
      <c r="IF12" s="73"/>
      <c r="IG12" s="73"/>
      <c r="IH12" s="73"/>
      <c r="II12" s="73"/>
    </row>
    <row r="13" spans="1:243" s="79" customFormat="1" ht="30.75" customHeight="1">
      <c r="A13" s="74">
        <v>1</v>
      </c>
      <c r="B13" s="48" t="s">
        <v>47</v>
      </c>
      <c r="C13" s="75"/>
      <c r="D13" s="76"/>
      <c r="E13" s="77"/>
      <c r="F13" s="76"/>
      <c r="G13" s="15"/>
      <c r="H13" s="15"/>
      <c r="I13" s="78"/>
      <c r="K13" s="16"/>
      <c r="L13" s="16"/>
      <c r="M13" s="80"/>
      <c r="N13" s="33"/>
      <c r="O13" s="31"/>
      <c r="P13" s="32"/>
      <c r="Q13" s="33"/>
      <c r="R13" s="33"/>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68"/>
      <c r="BB13" s="68"/>
      <c r="BC13" s="81"/>
      <c r="IE13" s="82">
        <v>1</v>
      </c>
      <c r="IF13" s="82" t="s">
        <v>24</v>
      </c>
      <c r="IG13" s="82" t="s">
        <v>25</v>
      </c>
      <c r="IH13" s="82">
        <v>10</v>
      </c>
      <c r="II13" s="82" t="s">
        <v>26</v>
      </c>
    </row>
    <row r="14" spans="1:243" s="79" customFormat="1" ht="24.75" customHeight="1">
      <c r="A14" s="74">
        <v>1.01</v>
      </c>
      <c r="B14" s="83" t="s">
        <v>48</v>
      </c>
      <c r="C14" s="84" t="s">
        <v>25</v>
      </c>
      <c r="D14" s="85">
        <v>4</v>
      </c>
      <c r="E14" s="86" t="s">
        <v>41</v>
      </c>
      <c r="F14" s="87">
        <v>0</v>
      </c>
      <c r="G14" s="28"/>
      <c r="H14" s="29"/>
      <c r="I14" s="88" t="s">
        <v>28</v>
      </c>
      <c r="J14" s="89">
        <f>IF(I14="Less(-)",-1,1)</f>
        <v>1</v>
      </c>
      <c r="K14" s="30" t="s">
        <v>35</v>
      </c>
      <c r="L14" s="30" t="s">
        <v>6</v>
      </c>
      <c r="M14" s="49"/>
      <c r="N14" s="33"/>
      <c r="O14" s="31"/>
      <c r="P14" s="32"/>
      <c r="Q14" s="33"/>
      <c r="R14" s="33"/>
      <c r="S14" s="14"/>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69">
        <f>total_amount_ba($B$2,$D$2,D14,F14,J14,K14,M14)*D14</f>
        <v>0</v>
      </c>
      <c r="BB14" s="70">
        <f>BA14+SUM(N14:AZ14)</f>
        <v>0</v>
      </c>
      <c r="BC14" s="90" t="str">
        <f>SpellNumber(L14,BB14)</f>
        <v>INR Zero Only</v>
      </c>
      <c r="IE14" s="82"/>
      <c r="IF14" s="82"/>
      <c r="IG14" s="82"/>
      <c r="IH14" s="82"/>
      <c r="II14" s="82"/>
    </row>
    <row r="15" spans="1:243" s="79" customFormat="1" ht="22.5" customHeight="1">
      <c r="A15" s="74">
        <v>1.02</v>
      </c>
      <c r="B15" s="83" t="s">
        <v>49</v>
      </c>
      <c r="C15" s="84" t="s">
        <v>43</v>
      </c>
      <c r="D15" s="85">
        <v>2</v>
      </c>
      <c r="E15" s="86" t="s">
        <v>41</v>
      </c>
      <c r="F15" s="87">
        <v>0</v>
      </c>
      <c r="G15" s="28"/>
      <c r="H15" s="29"/>
      <c r="I15" s="88" t="s">
        <v>28</v>
      </c>
      <c r="J15" s="89">
        <f>IF(I15="Less(-)",-1,1)</f>
        <v>1</v>
      </c>
      <c r="K15" s="30" t="s">
        <v>35</v>
      </c>
      <c r="L15" s="30" t="s">
        <v>6</v>
      </c>
      <c r="M15" s="49"/>
      <c r="N15" s="33"/>
      <c r="O15" s="31"/>
      <c r="P15" s="32"/>
      <c r="Q15" s="33"/>
      <c r="R15" s="33"/>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69">
        <f>total_amount_ba($B$2,$D$2,D15,F15,J15,K15,M15)*D15</f>
        <v>0</v>
      </c>
      <c r="BB15" s="70">
        <f>BA15+SUM(N15:AZ15)</f>
        <v>0</v>
      </c>
      <c r="BC15" s="90" t="str">
        <f>SpellNumber(L15,BB15)</f>
        <v>INR Zero Only</v>
      </c>
      <c r="IE15" s="82"/>
      <c r="IF15" s="82"/>
      <c r="IG15" s="82"/>
      <c r="IH15" s="82"/>
      <c r="II15" s="82"/>
    </row>
    <row r="16" spans="1:243" s="79" customFormat="1" ht="26.25" customHeight="1">
      <c r="A16" s="74">
        <v>1.03</v>
      </c>
      <c r="B16" s="83" t="s">
        <v>50</v>
      </c>
      <c r="C16" s="84" t="s">
        <v>44</v>
      </c>
      <c r="D16" s="85">
        <v>2</v>
      </c>
      <c r="E16" s="86" t="s">
        <v>41</v>
      </c>
      <c r="F16" s="87">
        <v>0</v>
      </c>
      <c r="G16" s="28"/>
      <c r="H16" s="29"/>
      <c r="I16" s="88" t="s">
        <v>28</v>
      </c>
      <c r="J16" s="89">
        <f>IF(I16="Less(-)",-1,1)</f>
        <v>1</v>
      </c>
      <c r="K16" s="30" t="s">
        <v>35</v>
      </c>
      <c r="L16" s="30" t="s">
        <v>6</v>
      </c>
      <c r="M16" s="49"/>
      <c r="N16" s="33"/>
      <c r="O16" s="31"/>
      <c r="P16" s="32"/>
      <c r="Q16" s="33"/>
      <c r="R16" s="33"/>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69">
        <f>total_amount_ba($B$2,$D$2,D16,F16,J16,K16,M16)*D16</f>
        <v>0</v>
      </c>
      <c r="BB16" s="70">
        <f>BA16+SUM(N16:AZ16)</f>
        <v>0</v>
      </c>
      <c r="BC16" s="90" t="str">
        <f>SpellNumber(L16,BB16)</f>
        <v>INR Zero Only</v>
      </c>
      <c r="IE16" s="82"/>
      <c r="IF16" s="82"/>
      <c r="IG16" s="82"/>
      <c r="IH16" s="82"/>
      <c r="II16" s="82"/>
    </row>
    <row r="17" spans="1:243" s="79" customFormat="1" ht="34.5" customHeight="1">
      <c r="A17" s="24" t="s">
        <v>31</v>
      </c>
      <c r="B17" s="24"/>
      <c r="C17" s="78"/>
      <c r="D17" s="78"/>
      <c r="E17" s="78"/>
      <c r="F17" s="78"/>
      <c r="G17" s="78"/>
      <c r="H17" s="71"/>
      <c r="I17" s="71"/>
      <c r="J17" s="71"/>
      <c r="K17" s="71"/>
      <c r="L17" s="78"/>
      <c r="BA17" s="27">
        <f>SUM(BA13:BA16)</f>
        <v>0</v>
      </c>
      <c r="BB17" s="27">
        <f>SUM(BB13:BB16)</f>
        <v>0</v>
      </c>
      <c r="BC17" s="81" t="str">
        <f>SpellNumber($E$2,BB17)</f>
        <v>INR Zero Only</v>
      </c>
      <c r="IE17" s="82">
        <v>4</v>
      </c>
      <c r="IF17" s="82" t="s">
        <v>29</v>
      </c>
      <c r="IG17" s="82" t="s">
        <v>30</v>
      </c>
      <c r="IH17" s="82">
        <v>10</v>
      </c>
      <c r="II17" s="82" t="s">
        <v>27</v>
      </c>
    </row>
    <row r="18" spans="1:243" s="18" customFormat="1" ht="54.75" customHeight="1" hidden="1">
      <c r="A18" s="50" t="s">
        <v>37</v>
      </c>
      <c r="B18" s="51"/>
      <c r="C18" s="52"/>
      <c r="D18" s="53"/>
      <c r="E18" s="54" t="s">
        <v>32</v>
      </c>
      <c r="F18" s="55"/>
      <c r="G18" s="56"/>
      <c r="H18" s="57"/>
      <c r="I18" s="57"/>
      <c r="J18" s="57"/>
      <c r="K18" s="58"/>
      <c r="L18" s="59"/>
      <c r="M18" s="60" t="s">
        <v>33</v>
      </c>
      <c r="O18" s="17"/>
      <c r="P18" s="17"/>
      <c r="Q18" s="17"/>
      <c r="R18" s="17"/>
      <c r="S18" s="17"/>
      <c r="BA18" s="61">
        <f>IF(ISBLANK(F18),0,IF(E18="Excess (+)",ROUND(BA17+(BA17*F18),2),IF(E18="Less (-)",ROUND(BA17+(BA17*F18*(-1)),2),0)))</f>
        <v>0</v>
      </c>
      <c r="BB18" s="62">
        <f>ROUND(BA18,0)</f>
        <v>0</v>
      </c>
      <c r="BC18" s="63" t="str">
        <f>SpellNumber(L18,BB18)</f>
        <v> Zero Only</v>
      </c>
      <c r="IE18" s="19"/>
      <c r="IF18" s="19"/>
      <c r="IG18" s="19"/>
      <c r="IH18" s="19"/>
      <c r="II18" s="19"/>
    </row>
    <row r="19" spans="1:243" s="18" customFormat="1" ht="33.75" customHeight="1">
      <c r="A19" s="24" t="s">
        <v>36</v>
      </c>
      <c r="B19" s="24"/>
      <c r="C19" s="37" t="str">
        <f>SpellNumber($E$2,BB17)</f>
        <v>INR Zero Only</v>
      </c>
      <c r="D19" s="38"/>
      <c r="E19" s="38"/>
      <c r="F19" s="38"/>
      <c r="G19" s="38"/>
      <c r="H19" s="38"/>
      <c r="I19" s="38"/>
      <c r="J19" s="38"/>
      <c r="K19" s="38"/>
      <c r="L19" s="38"/>
      <c r="M19" s="38"/>
      <c r="N19" s="38"/>
      <c r="O19" s="38"/>
      <c r="P19" s="38"/>
      <c r="Q19" s="38"/>
      <c r="R19" s="38"/>
      <c r="S19" s="38"/>
      <c r="T19" s="38"/>
      <c r="U19" s="38"/>
      <c r="V19" s="38"/>
      <c r="W19" s="38"/>
      <c r="X19" s="38"/>
      <c r="Y19" s="38"/>
      <c r="Z19" s="38"/>
      <c r="AA19" s="38"/>
      <c r="AB19" s="38"/>
      <c r="AC19" s="38"/>
      <c r="AD19" s="38"/>
      <c r="AE19" s="38"/>
      <c r="AF19" s="38"/>
      <c r="AG19" s="38"/>
      <c r="AH19" s="38"/>
      <c r="AI19" s="38"/>
      <c r="AJ19" s="38"/>
      <c r="AK19" s="38"/>
      <c r="AL19" s="38"/>
      <c r="AM19" s="38"/>
      <c r="AN19" s="38"/>
      <c r="AO19" s="38"/>
      <c r="AP19" s="38"/>
      <c r="AQ19" s="38"/>
      <c r="AR19" s="38"/>
      <c r="AS19" s="38"/>
      <c r="AT19" s="38"/>
      <c r="AU19" s="38"/>
      <c r="AV19" s="38"/>
      <c r="AW19" s="38"/>
      <c r="AX19" s="38"/>
      <c r="AY19" s="38"/>
      <c r="AZ19" s="38"/>
      <c r="BA19" s="38"/>
      <c r="BB19" s="38"/>
      <c r="BC19" s="39"/>
      <c r="IE19" s="19"/>
      <c r="IF19" s="19"/>
      <c r="IG19" s="19"/>
      <c r="IH19" s="19"/>
      <c r="II19" s="19"/>
    </row>
    <row r="20" spans="3:243" s="12" customFormat="1" ht="15">
      <c r="C20" s="20"/>
      <c r="D20" s="20"/>
      <c r="E20" s="20"/>
      <c r="F20" s="20"/>
      <c r="G20" s="20"/>
      <c r="H20" s="20"/>
      <c r="I20" s="20"/>
      <c r="J20" s="20"/>
      <c r="K20" s="20"/>
      <c r="L20" s="20"/>
      <c r="M20" s="20"/>
      <c r="O20" s="20"/>
      <c r="BA20" s="20"/>
      <c r="BC20" s="20"/>
      <c r="IE20" s="13"/>
      <c r="IF20" s="13"/>
      <c r="IG20" s="13"/>
      <c r="IH20" s="13"/>
      <c r="II20" s="13"/>
    </row>
  </sheetData>
  <sheetProtection password="E491" sheet="1" selectLockedCells="1"/>
  <mergeCells count="8">
    <mergeCell ref="A9:BC9"/>
    <mergeCell ref="C19:BC19"/>
    <mergeCell ref="A1:L1"/>
    <mergeCell ref="A4:BC4"/>
    <mergeCell ref="A5:BC5"/>
    <mergeCell ref="A6:BC6"/>
    <mergeCell ref="A7:BC7"/>
    <mergeCell ref="B8:BC8"/>
  </mergeCells>
  <dataValidations count="22">
    <dataValidation type="list" showInputMessage="1" showErrorMessage="1" promptTitle="Less or Excess" prompt="Please select either LESS  ( - )  or  EXCESS  ( + )" errorTitle="Please enter valid values only" error="Please select either LESS ( - ) or  EXCESS  ( + )" sqref="E18">
      <formula1>IF(ISBLANK(F18),$A$3:$C$3,$B$3:$C$3)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8">
      <formula1>0</formula1>
      <formula2>IF(E18&lt;&gt;"Select",99.9,0)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8">
      <formula1>IF(E18&lt;&gt;"Select",0,-1)</formula1>
      <formula2>IF(E18&lt;&gt;"Select",99.99,-1)</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8">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8">
      <formula1>"Select, Option C1, Option D1"</formula1>
    </dataValidation>
    <dataValidation type="list" allowBlank="1" showInputMessage="1" showErrorMessage="1" sqref="L13 L14 L15 L16">
      <formula1>"INR"</formula1>
    </dataValidation>
    <dataValidation type="decimal" allowBlank="1" showInputMessage="1" showErrorMessage="1" promptTitle="Quantity" prompt="Please enter the Quantity for this item. " errorTitle="Invalid Entry" error="Only Numeric Values are allowed. " sqref="D13 F13:F16">
      <formula1>0</formula1>
      <formula2>999999999999999</formula2>
    </dataValidation>
    <dataValidation allowBlank="1" showInputMessage="1" showErrorMessage="1" promptTitle="Addition / Deduction" prompt="Please Choose the correct One" sqref="J13:J16"/>
    <dataValidation type="list" showInputMessage="1" showErrorMessage="1" sqref="I13:I16">
      <formula1>"Excess(+), Less(-)"</formula1>
    </dataValidation>
    <dataValidation type="decimal" allowBlank="1" showInputMessage="1" showErrorMessage="1" errorTitle="Invalid Entry" error="Only Numeric Values are allowed. " sqref="A13:A16">
      <formula1>0</formula1>
      <formula2>999999999999999</formula2>
    </dataValidation>
    <dataValidation allowBlank="1" showInputMessage="1" showErrorMessage="1" promptTitle="Itemcode/Make" prompt="Please enter text" sqref="C13:C16"/>
    <dataValidation type="decimal" allowBlank="1" showInputMessage="1" showErrorMessage="1" promptTitle="Rate Entry" prompt="Please enter the Basic Price in Rupees for this item. " errorTitle="Invaid Entry" error="Only Numeric Values are allowed. " sqref="G13:H16">
      <formula1>0</formula1>
      <formula2>999999999999999</formula2>
    </dataValidation>
    <dataValidation allowBlank="1" showInputMessage="1" showErrorMessage="1" promptTitle="Units" prompt="Please enter Units in text" sqref="E13:E16"/>
    <dataValidation type="list" allowBlank="1" showInputMessage="1" showErrorMessage="1" sqref="K13:K16">
      <formula1>"Partial Conversion, Full Conversion"</formula1>
    </dataValidation>
    <dataValidation type="decimal" allowBlank="1" showInputMessage="1" showErrorMessage="1" promptTitle="Basic Rate Entry" prompt="Please enter Basic Rate  in Rupees for this item. " errorTitle="Invaid Entry" error="Only Numeric Values are allowed. " sqref="M14:M16">
      <formula1>0</formula1>
      <formula2>999999999999999</formula2>
    </dataValidation>
    <dataValidation type="decimal" allowBlank="1" showInputMessage="1" showErrorMessage="1" promptTitle="GST Entry" prompt="Please enter the GST in Rupees for this item. " errorTitle="Invaid Entry" error="Only Numeric Values are allowed. " sqref="O13:O16">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N16">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6">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6">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s>
  <printOptions/>
  <pageMargins left="0.35433070866141736" right="0.2362204724409449" top="0.7480314960629921" bottom="0.4330708661417323" header="0.31496062992125984" footer="0.31496062992125984"/>
  <pageSetup horizontalDpi="600" verticalDpi="600" orientation="landscape" paperSize="9" scale="50" r:id="rId4"/>
  <colBreaks count="1" manualBreakCount="1">
    <brk id="55" max="65535" man="1"/>
  </colBreaks>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47" t="s">
        <v>2</v>
      </c>
      <c r="F6" s="47"/>
      <c r="G6" s="47"/>
      <c r="H6" s="47"/>
      <c r="I6" s="47"/>
      <c r="J6" s="47"/>
      <c r="K6" s="47"/>
    </row>
    <row r="7" spans="5:11" ht="15">
      <c r="E7" s="47"/>
      <c r="F7" s="47"/>
      <c r="G7" s="47"/>
      <c r="H7" s="47"/>
      <c r="I7" s="47"/>
      <c r="J7" s="47"/>
      <c r="K7" s="47"/>
    </row>
    <row r="8" spans="5:11" ht="15">
      <c r="E8" s="47"/>
      <c r="F8" s="47"/>
      <c r="G8" s="47"/>
      <c r="H8" s="47"/>
      <c r="I8" s="47"/>
      <c r="J8" s="47"/>
      <c r="K8" s="47"/>
    </row>
    <row r="9" spans="5:11" ht="15">
      <c r="E9" s="47"/>
      <c r="F9" s="47"/>
      <c r="G9" s="47"/>
      <c r="H9" s="47"/>
      <c r="I9" s="47"/>
      <c r="J9" s="47"/>
      <c r="K9" s="47"/>
    </row>
    <row r="10" spans="5:11" ht="15">
      <c r="E10" s="47"/>
      <c r="F10" s="47"/>
      <c r="G10" s="47"/>
      <c r="H10" s="47"/>
      <c r="I10" s="47"/>
      <c r="J10" s="47"/>
      <c r="K10" s="47"/>
    </row>
    <row r="11" spans="5:11" ht="15">
      <c r="E11" s="47"/>
      <c r="F11" s="47"/>
      <c r="G11" s="47"/>
      <c r="H11" s="47"/>
      <c r="I11" s="47"/>
      <c r="J11" s="47"/>
      <c r="K11" s="47"/>
    </row>
    <row r="12" spans="5:11" ht="15">
      <c r="E12" s="47"/>
      <c r="F12" s="47"/>
      <c r="G12" s="47"/>
      <c r="H12" s="47"/>
      <c r="I12" s="47"/>
      <c r="J12" s="47"/>
      <c r="K12" s="47"/>
    </row>
    <row r="13" spans="5:11" ht="15">
      <c r="E13" s="47"/>
      <c r="F13" s="47"/>
      <c r="G13" s="47"/>
      <c r="H13" s="47"/>
      <c r="I13" s="47"/>
      <c r="J13" s="47"/>
      <c r="K13" s="47"/>
    </row>
    <row r="14" spans="5:11" ht="15">
      <c r="E14" s="47"/>
      <c r="F14" s="47"/>
      <c r="G14" s="47"/>
      <c r="H14" s="47"/>
      <c r="I14" s="47"/>
      <c r="J14" s="47"/>
      <c r="K14" s="47"/>
    </row>
  </sheetData>
  <sheetProtection password="CC3D" sheet="1"/>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2022-12-08T06:02:46Z</cp:lastPrinted>
  <dcterms:created xsi:type="dcterms:W3CDTF">2009-01-30T06:42:42Z</dcterms:created>
  <dcterms:modified xsi:type="dcterms:W3CDTF">2024-01-31T04:58:59Z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